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 1\Desktop\"/>
    </mc:Choice>
  </mc:AlternateContent>
  <xr:revisionPtr revIDLastSave="0" documentId="8_{78C1D313-8D76-4F5B-9A67-60CCB14FCDC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H202" i="1"/>
  <c r="G202" i="1"/>
  <c r="F202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H181" i="1"/>
  <c r="G181" i="1"/>
  <c r="G192" i="1" s="1"/>
  <c r="F181" i="1"/>
  <c r="F192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H161" i="1"/>
  <c r="G161" i="1"/>
  <c r="F161" i="1"/>
  <c r="F172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J119" i="1"/>
  <c r="J130" i="1" s="1"/>
  <c r="I119" i="1"/>
  <c r="H119" i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H98" i="1"/>
  <c r="G98" i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H77" i="1"/>
  <c r="G77" i="1"/>
  <c r="F77" i="1"/>
  <c r="B67" i="1"/>
  <c r="A67" i="1"/>
  <c r="L66" i="1"/>
  <c r="J66" i="1"/>
  <c r="I66" i="1"/>
  <c r="H66" i="1"/>
  <c r="G66" i="1"/>
  <c r="F66" i="1"/>
  <c r="B57" i="1"/>
  <c r="A57" i="1"/>
  <c r="L56" i="1"/>
  <c r="J56" i="1"/>
  <c r="J67" i="1" s="1"/>
  <c r="I56" i="1"/>
  <c r="I67" i="1" s="1"/>
  <c r="H56" i="1"/>
  <c r="G56" i="1"/>
  <c r="F56" i="1"/>
  <c r="F67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  <c r="I213" i="1" l="1"/>
  <c r="G213" i="1"/>
  <c r="I192" i="1"/>
  <c r="H192" i="1"/>
  <c r="I172" i="1"/>
  <c r="H172" i="1"/>
  <c r="G172" i="1"/>
  <c r="H151" i="1"/>
  <c r="L130" i="1"/>
  <c r="I130" i="1"/>
  <c r="H130" i="1"/>
  <c r="L213" i="1"/>
  <c r="I109" i="1"/>
  <c r="H109" i="1"/>
  <c r="G109" i="1"/>
  <c r="I88" i="1"/>
  <c r="G88" i="1"/>
  <c r="H88" i="1"/>
  <c r="F88" i="1"/>
  <c r="H67" i="1"/>
  <c r="G67" i="1"/>
  <c r="L67" i="1"/>
  <c r="J46" i="1"/>
  <c r="J214" i="1" s="1"/>
  <c r="I25" i="1"/>
  <c r="H25" i="1"/>
  <c r="H213" i="1"/>
  <c r="F213" i="1"/>
  <c r="F214" i="1" s="1"/>
  <c r="L214" i="1" l="1"/>
  <c r="I214" i="1"/>
  <c r="G214" i="1"/>
  <c r="H214" i="1"/>
</calcChain>
</file>

<file path=xl/sharedStrings.xml><?xml version="1.0" encoding="utf-8"?>
<sst xmlns="http://schemas.openxmlformats.org/spreadsheetml/2006/main" count="422" uniqueCount="147">
  <si>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</si>
  <si>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</si>
  <si>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</si>
  <si>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</si>
  <si>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</si>
  <si>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</si>
  <si>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</si>
  <si>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</si>
  <si>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</si>
  <si>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</si>
  <si>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</si>
  <si>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</si>
  <si>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</si>
  <si>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</si>
  <si>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</si>
  <si>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</si>
  <si>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</si>
  <si>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</si>
  <si>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</si>
  <si>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</si>
  <si>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</si>
  <si>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</si>
  <si>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</si>
  <si>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</si>
  <si>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</si>
  <si>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</si>
  <si>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</si>
  <si>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</si>
  <si>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</si>
  <si>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</si>
  <si>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</si>
  <si>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</si>
  <si>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</si>
  <si>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</si>
  <si>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</si>
  <si>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</si>
  <si>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</si>
  <si>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</si>
  <si>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</si>
  <si>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</si>
  <si>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</si>
  <si>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</si>
  <si>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</si>
  <si>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Зефир ванильный в глазури (индивидуальная упаковка)</t>
  </si>
  <si>
    <t>376/94</t>
  </si>
  <si>
    <t>464/94</t>
  </si>
  <si>
    <t>Сок в ассортименте (разливной)</t>
  </si>
  <si>
    <t>Суп с макаронными изделиями (вермишель)</t>
  </si>
  <si>
    <t>Компот из кураги</t>
  </si>
  <si>
    <t>148/94</t>
  </si>
  <si>
    <t>588/94</t>
  </si>
  <si>
    <t>Салат "Веснушка"</t>
  </si>
  <si>
    <t>Каша рисовая молочная вязкая</t>
  </si>
  <si>
    <t>Какао с молоком</t>
  </si>
  <si>
    <t>Слойка с творогом</t>
  </si>
  <si>
    <t>474/97</t>
  </si>
  <si>
    <t>ттк №5</t>
  </si>
  <si>
    <t>149/08</t>
  </si>
  <si>
    <t>ттк №83</t>
  </si>
  <si>
    <t>Уха соо взбитым яйцом</t>
  </si>
  <si>
    <t>60/08</t>
  </si>
  <si>
    <t>Чай с лимоном</t>
  </si>
  <si>
    <t>146/08</t>
  </si>
  <si>
    <t>Пирог манный</t>
  </si>
  <si>
    <t>ттк №69</t>
  </si>
  <si>
    <t>Бутердрод с маслом</t>
  </si>
  <si>
    <t>Запеканка из творога</t>
  </si>
  <si>
    <t>Молоко сгущёное</t>
  </si>
  <si>
    <t>Каша "Дружба"</t>
  </si>
  <si>
    <t>Кофейный напиток</t>
  </si>
  <si>
    <t>119/08</t>
  </si>
  <si>
    <t>106/08</t>
  </si>
  <si>
    <t>148/08</t>
  </si>
  <si>
    <t>Салат "Витаминный"</t>
  </si>
  <si>
    <t>Суп картофельный с горохом</t>
  </si>
  <si>
    <t>Котлета "Московская"</t>
  </si>
  <si>
    <t>Рис с овощами</t>
  </si>
  <si>
    <t>27/94</t>
  </si>
  <si>
    <t>475/97</t>
  </si>
  <si>
    <t>73/96</t>
  </si>
  <si>
    <t>47/08</t>
  </si>
  <si>
    <t>Салат "Золотая осень"</t>
  </si>
  <si>
    <t>Котлета из говядины с соусом</t>
  </si>
  <si>
    <t>Биточек "Особый" с соусом</t>
  </si>
  <si>
    <t>Макаронные изделия отварные</t>
  </si>
  <si>
    <t>Сок в индивидуальной упаковке (в ассортименте)</t>
  </si>
  <si>
    <t>Груша</t>
  </si>
  <si>
    <t>416/94</t>
  </si>
  <si>
    <t>ттк №59</t>
  </si>
  <si>
    <t>Рассольник "Ленинградский" со сметаной</t>
  </si>
  <si>
    <t>129/94</t>
  </si>
  <si>
    <t>13/96</t>
  </si>
  <si>
    <t>Нарезка овощная</t>
  </si>
  <si>
    <t>Пюре картофельное</t>
  </si>
  <si>
    <t>Напиток из кураги</t>
  </si>
  <si>
    <t>Слойка с повидлм</t>
  </si>
  <si>
    <t>таб.№24/94</t>
  </si>
  <si>
    <t>Суфле "Золотая рыбка"</t>
  </si>
  <si>
    <t>87/08</t>
  </si>
  <si>
    <t>472/94</t>
  </si>
  <si>
    <t>ттк №11</t>
  </si>
  <si>
    <t>ттк №87</t>
  </si>
  <si>
    <t>Щи из свежей капусты с картофелем, мясным фаршем и сметаной</t>
  </si>
  <si>
    <t>Чай с сахаром</t>
  </si>
  <si>
    <t>Яблоко</t>
  </si>
  <si>
    <t>628/94</t>
  </si>
  <si>
    <t>41/08</t>
  </si>
  <si>
    <t>Гуляш из свинины</t>
  </si>
  <si>
    <t>Макаронные изделия отварные с овощами</t>
  </si>
  <si>
    <t>ттк №29</t>
  </si>
  <si>
    <t>100/08</t>
  </si>
  <si>
    <t>Суп "Крестьянский" со сметаной</t>
  </si>
  <si>
    <t>Винегрет овощной с квашеной капустой</t>
  </si>
  <si>
    <t>93/97</t>
  </si>
  <si>
    <t>Каша пшеничная вязкая на молоке</t>
  </si>
  <si>
    <t>Слойка створогом</t>
  </si>
  <si>
    <t>Овощная нарезка</t>
  </si>
  <si>
    <t>Картофель тушёный с овощами</t>
  </si>
  <si>
    <t>ттк №31</t>
  </si>
  <si>
    <t>Чай с молоком</t>
  </si>
  <si>
    <t>630/94</t>
  </si>
  <si>
    <t>таб. №24/94</t>
  </si>
  <si>
    <t>Салат "Осень"</t>
  </si>
  <si>
    <t>Окорочок куриный запечёный</t>
  </si>
  <si>
    <t>ттк № 23</t>
  </si>
  <si>
    <t>Салат "Тазалык"</t>
  </si>
  <si>
    <t>Щи из свежей капусты с картофелем и сметаной</t>
  </si>
  <si>
    <t>Котлета "Калорийная" с соусом</t>
  </si>
  <si>
    <t>6\04</t>
  </si>
  <si>
    <t>210/04</t>
  </si>
  <si>
    <t>ттк № 89</t>
  </si>
  <si>
    <t>Алмалу-нан</t>
  </si>
  <si>
    <t>854/97</t>
  </si>
  <si>
    <t>Салат "золотая осень"</t>
  </si>
  <si>
    <t>Борщ с капустой и картофелем, мясным фаршем и сметаной</t>
  </si>
  <si>
    <t>Мясо птицы  (филе) тушёное в сметанно-томатном соусе</t>
  </si>
  <si>
    <t>ттк № 87</t>
  </si>
  <si>
    <t>ттк № 59</t>
  </si>
  <si>
    <t>Салат из свежей капусты</t>
  </si>
  <si>
    <t>Филе куриное тушёное в соусе</t>
  </si>
  <si>
    <t>13\08</t>
  </si>
  <si>
    <t>ттк</t>
  </si>
  <si>
    <t>Салат "Популярный" со свежим огурцом</t>
  </si>
  <si>
    <t>ттк № 33</t>
  </si>
  <si>
    <t>Суп картофельный с вермишелью</t>
  </si>
  <si>
    <t>46/08</t>
  </si>
  <si>
    <t>МБОУ СОШ № 10 г.Воткинск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</si>
</sst>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58" t="s">
        <v>146</v>
      </c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7.600000000000001" x14ac:dyDescent="0.3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3" thickBot="1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13.3</v>
      </c>
      <c r="H6" s="40">
        <v>27.29</v>
      </c>
      <c r="I6" s="40">
        <v>4.3899999999999997</v>
      </c>
      <c r="J6" s="40">
        <v>317.02999999999997</v>
      </c>
      <c r="K6" s="41" t="s">
        <v>44</v>
      </c>
      <c r="L6" s="40">
        <v>42.06</v>
      </c>
    </row>
    <row r="7" spans="1:12" ht="14.6" x14ac:dyDescent="0.4">
      <c r="A7" s="23"/>
      <c r="B7" s="15"/>
      <c r="C7" s="11"/>
      <c r="D7" s="6"/>
      <c r="E7" s="42" t="s">
        <v>40</v>
      </c>
      <c r="F7" s="43">
        <v>150</v>
      </c>
      <c r="G7" s="43">
        <v>4.4800000000000004</v>
      </c>
      <c r="H7" s="43">
        <v>4.4400000000000004</v>
      </c>
      <c r="I7" s="43">
        <v>19.55</v>
      </c>
      <c r="J7" s="43">
        <v>133.76</v>
      </c>
      <c r="K7" s="44" t="s">
        <v>45</v>
      </c>
      <c r="L7" s="43">
        <v>6.98</v>
      </c>
    </row>
    <row r="8" spans="1:12" ht="14.6" x14ac:dyDescent="0.4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/>
      <c r="L8" s="43">
        <v>11.49</v>
      </c>
    </row>
    <row r="9" spans="1:12" ht="14.6" x14ac:dyDescent="0.4">
      <c r="A9" s="23"/>
      <c r="B9" s="15"/>
      <c r="C9" s="11"/>
      <c r="D9" s="7" t="s">
        <v>23</v>
      </c>
      <c r="E9" s="42" t="s">
        <v>41</v>
      </c>
      <c r="F9" s="43">
        <v>37.5</v>
      </c>
      <c r="G9" s="43">
        <v>2.85</v>
      </c>
      <c r="H9" s="43">
        <v>0.3</v>
      </c>
      <c r="I9" s="43">
        <v>18.45</v>
      </c>
      <c r="J9" s="43">
        <v>88.13</v>
      </c>
      <c r="K9" s="44"/>
      <c r="L9" s="43">
        <v>3.22</v>
      </c>
    </row>
    <row r="10" spans="1:12" ht="14.6" x14ac:dyDescent="0.4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1.32</v>
      </c>
      <c r="H10" s="43">
        <v>0.24</v>
      </c>
      <c r="I10" s="43">
        <v>6.68</v>
      </c>
      <c r="J10" s="43">
        <v>34.799999999999997</v>
      </c>
      <c r="K10" s="44"/>
      <c r="L10" s="43">
        <v>1.66</v>
      </c>
    </row>
    <row r="11" spans="1:12" ht="14.6" x14ac:dyDescent="0.4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 t="s">
        <v>43</v>
      </c>
      <c r="F12" s="43">
        <v>30</v>
      </c>
      <c r="G12" s="43">
        <v>1.1000000000000001</v>
      </c>
      <c r="H12" s="43">
        <v>6.15</v>
      </c>
      <c r="I12" s="43">
        <v>34.200000000000003</v>
      </c>
      <c r="J12" s="43">
        <v>198</v>
      </c>
      <c r="K12" s="44"/>
      <c r="L12" s="43">
        <v>18.34</v>
      </c>
    </row>
    <row r="13" spans="1:12" ht="14.6" x14ac:dyDescent="0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6" x14ac:dyDescent="0.4">
      <c r="A14" s="24"/>
      <c r="B14" s="17"/>
      <c r="C14" s="8"/>
      <c r="D14" s="18" t="s">
        <v>33</v>
      </c>
      <c r="E14" s="9"/>
      <c r="F14" s="19">
        <f>SUM(F6:F13)</f>
        <v>527.5</v>
      </c>
      <c r="G14" s="19">
        <f t="shared" ref="G14:J14" si="0">SUM(G6:G13)</f>
        <v>24.050000000000004</v>
      </c>
      <c r="H14" s="19">
        <f t="shared" si="0"/>
        <v>38.619999999999997</v>
      </c>
      <c r="I14" s="19">
        <f t="shared" si="0"/>
        <v>103.47000000000001</v>
      </c>
      <c r="J14" s="19">
        <f t="shared" si="0"/>
        <v>863.71999999999991</v>
      </c>
      <c r="K14" s="25"/>
      <c r="L14" s="19">
        <f t="shared" ref="L14" si="1">SUM(L6:L13)</f>
        <v>83.750000000000014</v>
      </c>
    </row>
    <row r="15" spans="1:12" ht="14.6" x14ac:dyDescent="0.4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6" x14ac:dyDescent="0.4">
      <c r="A16" s="23"/>
      <c r="B16" s="15"/>
      <c r="C16" s="11"/>
      <c r="D16" s="7" t="s">
        <v>27</v>
      </c>
      <c r="E16" s="42" t="s">
        <v>47</v>
      </c>
      <c r="F16" s="43">
        <v>200</v>
      </c>
      <c r="G16" s="43">
        <v>0.24</v>
      </c>
      <c r="H16" s="43">
        <v>4.0199999999999996</v>
      </c>
      <c r="I16" s="43">
        <v>1.3</v>
      </c>
      <c r="J16" s="43">
        <v>42.55</v>
      </c>
      <c r="K16" s="44" t="s">
        <v>49</v>
      </c>
      <c r="L16" s="43">
        <v>2.52</v>
      </c>
    </row>
    <row r="17" spans="1:12" ht="14.6" x14ac:dyDescent="0.4">
      <c r="A17" s="23"/>
      <c r="B17" s="15"/>
      <c r="C17" s="11"/>
      <c r="D17" s="7" t="s">
        <v>28</v>
      </c>
      <c r="E17" s="50" t="s">
        <v>39</v>
      </c>
      <c r="F17" s="51">
        <v>90</v>
      </c>
      <c r="G17" s="51">
        <v>13.3</v>
      </c>
      <c r="H17" s="51">
        <v>27.29</v>
      </c>
      <c r="I17" s="51">
        <v>4.3899999999999997</v>
      </c>
      <c r="J17" s="51">
        <v>317.02999999999997</v>
      </c>
      <c r="K17" s="52" t="s">
        <v>44</v>
      </c>
      <c r="L17" s="51">
        <v>42.06</v>
      </c>
    </row>
    <row r="18" spans="1:12" ht="14.6" x14ac:dyDescent="0.4">
      <c r="A18" s="23"/>
      <c r="B18" s="15"/>
      <c r="C18" s="11"/>
      <c r="D18" s="7" t="s">
        <v>29</v>
      </c>
      <c r="E18" s="42" t="s">
        <v>40</v>
      </c>
      <c r="F18" s="43">
        <v>150</v>
      </c>
      <c r="G18" s="43">
        <v>4.4800000000000004</v>
      </c>
      <c r="H18" s="43">
        <v>4.4400000000000004</v>
      </c>
      <c r="I18" s="43">
        <v>19.55</v>
      </c>
      <c r="J18" s="43">
        <v>133.76</v>
      </c>
      <c r="K18" s="44" t="s">
        <v>45</v>
      </c>
      <c r="L18" s="43">
        <v>6.98</v>
      </c>
    </row>
    <row r="19" spans="1:12" ht="14.6" x14ac:dyDescent="0.4">
      <c r="A19" s="23"/>
      <c r="B19" s="15"/>
      <c r="C19" s="11"/>
      <c r="D19" s="7" t="s">
        <v>30</v>
      </c>
      <c r="E19" s="42" t="s">
        <v>48</v>
      </c>
      <c r="F19" s="43">
        <v>200</v>
      </c>
      <c r="G19" s="43">
        <v>0.98</v>
      </c>
      <c r="H19" s="43">
        <v>0.05</v>
      </c>
      <c r="I19" s="43">
        <v>27.45</v>
      </c>
      <c r="J19" s="43">
        <v>112.38</v>
      </c>
      <c r="K19" s="44" t="s">
        <v>50</v>
      </c>
      <c r="L19" s="43">
        <v>7.03</v>
      </c>
    </row>
    <row r="20" spans="1:12" ht="14.6" x14ac:dyDescent="0.4">
      <c r="A20" s="23"/>
      <c r="B20" s="15"/>
      <c r="C20" s="11"/>
      <c r="D20" s="7" t="s">
        <v>31</v>
      </c>
      <c r="E20" s="42" t="s">
        <v>41</v>
      </c>
      <c r="F20" s="43">
        <v>52.5</v>
      </c>
      <c r="G20" s="43">
        <v>3.99</v>
      </c>
      <c r="H20" s="43">
        <v>0.42</v>
      </c>
      <c r="I20" s="43">
        <v>25.83</v>
      </c>
      <c r="J20" s="43">
        <v>123.38</v>
      </c>
      <c r="K20" s="44"/>
      <c r="L20" s="43">
        <v>4.5</v>
      </c>
    </row>
    <row r="21" spans="1:12" ht="14.6" x14ac:dyDescent="0.4">
      <c r="A21" s="23"/>
      <c r="B21" s="15"/>
      <c r="C21" s="11"/>
      <c r="D21" s="7" t="s">
        <v>32</v>
      </c>
      <c r="E21" s="42" t="s">
        <v>42</v>
      </c>
      <c r="F21" s="43">
        <v>28</v>
      </c>
      <c r="G21" s="43">
        <v>1.85</v>
      </c>
      <c r="H21" s="43">
        <v>0.34</v>
      </c>
      <c r="I21" s="43">
        <v>9.35</v>
      </c>
      <c r="J21" s="43">
        <v>48.72</v>
      </c>
      <c r="K21" s="44"/>
      <c r="L21" s="43">
        <v>2.3199999999999998</v>
      </c>
    </row>
    <row r="22" spans="1:12" ht="14.6" x14ac:dyDescent="0.4">
      <c r="A22" s="23"/>
      <c r="B22" s="15"/>
      <c r="C22" s="11"/>
      <c r="D22" s="6"/>
      <c r="E22" s="42" t="s">
        <v>43</v>
      </c>
      <c r="F22" s="43">
        <v>30</v>
      </c>
      <c r="G22" s="43">
        <v>1.1000000000000001</v>
      </c>
      <c r="H22" s="43">
        <v>6.15</v>
      </c>
      <c r="I22" s="43">
        <v>34.200000000000003</v>
      </c>
      <c r="J22" s="43">
        <v>198</v>
      </c>
      <c r="K22" s="44"/>
      <c r="L22" s="43">
        <v>18.34</v>
      </c>
    </row>
    <row r="23" spans="1:12" ht="14.6" x14ac:dyDescent="0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6" x14ac:dyDescent="0.4">
      <c r="A24" s="24"/>
      <c r="B24" s="17"/>
      <c r="C24" s="8"/>
      <c r="D24" s="18" t="s">
        <v>33</v>
      </c>
      <c r="E24" s="9"/>
      <c r="F24" s="19">
        <f>SUM(F15:F23)</f>
        <v>750.5</v>
      </c>
      <c r="G24" s="19">
        <f t="shared" ref="G24:J24" si="2">SUM(G15:G23)</f>
        <v>25.940000000000005</v>
      </c>
      <c r="H24" s="19">
        <f t="shared" si="2"/>
        <v>42.71</v>
      </c>
      <c r="I24" s="19">
        <f t="shared" si="2"/>
        <v>122.07</v>
      </c>
      <c r="J24" s="19">
        <f t="shared" si="2"/>
        <v>975.82</v>
      </c>
      <c r="K24" s="25"/>
      <c r="L24" s="19">
        <f t="shared" ref="L24" si="3">SUM(L15:L23)</f>
        <v>83.75</v>
      </c>
    </row>
    <row r="25" spans="1:12" ht="14.6" x14ac:dyDescent="0.3">
      <c r="A25" s="29">
        <f>A6</f>
        <v>1</v>
      </c>
      <c r="B25" s="30">
        <f>B6</f>
        <v>1</v>
      </c>
      <c r="C25" s="55" t="s">
        <v>4</v>
      </c>
      <c r="D25" s="56"/>
      <c r="E25" s="31"/>
      <c r="F25" s="32">
        <f>F14+F24</f>
        <v>1278</v>
      </c>
      <c r="G25" s="32">
        <f t="shared" ref="G25:J25" si="4">G14+G24</f>
        <v>49.990000000000009</v>
      </c>
      <c r="H25" s="32">
        <f t="shared" si="4"/>
        <v>81.33</v>
      </c>
      <c r="I25" s="32">
        <f t="shared" si="4"/>
        <v>225.54000000000002</v>
      </c>
      <c r="J25" s="32">
        <f t="shared" si="4"/>
        <v>1839.54</v>
      </c>
      <c r="K25" s="32"/>
      <c r="L25" s="32">
        <f t="shared" ref="L25" si="5">L14+L24</f>
        <v>167.5</v>
      </c>
    </row>
    <row r="26" spans="1:12" ht="14.6" x14ac:dyDescent="0.4">
      <c r="A26" s="14">
        <v>1</v>
      </c>
      <c r="B26" s="15">
        <v>2</v>
      </c>
      <c r="C26" s="22" t="s">
        <v>20</v>
      </c>
      <c r="D26" s="5" t="s">
        <v>26</v>
      </c>
      <c r="E26" s="39" t="s">
        <v>51</v>
      </c>
      <c r="F26" s="40">
        <v>60</v>
      </c>
      <c r="G26" s="40">
        <v>1.27</v>
      </c>
      <c r="H26" s="40">
        <v>3.06</v>
      </c>
      <c r="I26" s="40">
        <v>6.29</v>
      </c>
      <c r="J26" s="40">
        <v>58.28</v>
      </c>
      <c r="K26" s="41" t="s">
        <v>56</v>
      </c>
      <c r="L26" s="40">
        <v>5.29</v>
      </c>
    </row>
    <row r="27" spans="1:12" ht="14.6" x14ac:dyDescent="0.4">
      <c r="A27" s="14"/>
      <c r="B27" s="15"/>
      <c r="C27" s="11"/>
      <c r="D27" s="8" t="s">
        <v>21</v>
      </c>
      <c r="E27" s="50" t="s">
        <v>83</v>
      </c>
      <c r="F27" s="51">
        <v>90</v>
      </c>
      <c r="G27" s="51">
        <v>8.61</v>
      </c>
      <c r="H27" s="51">
        <v>11.41</v>
      </c>
      <c r="I27" s="51">
        <v>8</v>
      </c>
      <c r="J27" s="51">
        <v>169.55</v>
      </c>
      <c r="K27" s="52" t="s">
        <v>55</v>
      </c>
      <c r="L27" s="51">
        <v>28.06</v>
      </c>
    </row>
    <row r="28" spans="1:12" ht="14.6" x14ac:dyDescent="0.4">
      <c r="A28" s="14"/>
      <c r="B28" s="15"/>
      <c r="C28" s="11"/>
      <c r="D28" s="6"/>
      <c r="E28" s="42" t="s">
        <v>52</v>
      </c>
      <c r="F28" s="43">
        <v>150</v>
      </c>
      <c r="G28" s="43">
        <v>4.4000000000000004</v>
      </c>
      <c r="H28" s="43">
        <v>6.19</v>
      </c>
      <c r="I28" s="43">
        <v>22.1</v>
      </c>
      <c r="J28" s="43">
        <v>160.18</v>
      </c>
      <c r="K28" s="44" t="s">
        <v>45</v>
      </c>
      <c r="L28" s="43">
        <v>13.83</v>
      </c>
    </row>
    <row r="29" spans="1:12" ht="14.6" x14ac:dyDescent="0.4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3.64</v>
      </c>
      <c r="H29" s="43">
        <v>3.34</v>
      </c>
      <c r="I29" s="43">
        <v>22.81</v>
      </c>
      <c r="J29" s="43">
        <v>134.79</v>
      </c>
      <c r="K29" s="44" t="s">
        <v>57</v>
      </c>
      <c r="L29" s="43">
        <v>10.54</v>
      </c>
    </row>
    <row r="30" spans="1:12" ht="14.6" x14ac:dyDescent="0.4">
      <c r="A30" s="14"/>
      <c r="B30" s="15"/>
      <c r="C30" s="11"/>
      <c r="D30" s="7" t="s">
        <v>23</v>
      </c>
      <c r="E30" s="42" t="s">
        <v>41</v>
      </c>
      <c r="F30" s="43">
        <v>28.5</v>
      </c>
      <c r="G30" s="43">
        <v>2.17</v>
      </c>
      <c r="H30" s="43">
        <v>0.23</v>
      </c>
      <c r="I30" s="43">
        <v>14.02</v>
      </c>
      <c r="J30" s="43">
        <v>66.98</v>
      </c>
      <c r="K30" s="44"/>
      <c r="L30" s="43">
        <v>2.44</v>
      </c>
    </row>
    <row r="31" spans="1:12" ht="14.6" x14ac:dyDescent="0.4">
      <c r="A31" s="14"/>
      <c r="B31" s="15"/>
      <c r="C31" s="11"/>
      <c r="D31" s="7" t="s">
        <v>23</v>
      </c>
      <c r="E31" s="42" t="s">
        <v>42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/>
      <c r="L31" s="43">
        <v>1.66</v>
      </c>
    </row>
    <row r="32" spans="1:12" ht="14.6" x14ac:dyDescent="0.4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4.6" x14ac:dyDescent="0.4">
      <c r="A33" s="14"/>
      <c r="B33" s="15"/>
      <c r="C33" s="11"/>
      <c r="D33" s="6"/>
      <c r="E33" s="42" t="s">
        <v>54</v>
      </c>
      <c r="F33" s="43">
        <v>60</v>
      </c>
      <c r="G33" s="43">
        <v>8.09</v>
      </c>
      <c r="H33" s="43">
        <v>11.06</v>
      </c>
      <c r="I33" s="43">
        <v>25.64</v>
      </c>
      <c r="J33" s="43">
        <v>210.85</v>
      </c>
      <c r="K33" s="44" t="s">
        <v>58</v>
      </c>
      <c r="L33" s="43">
        <v>21.93</v>
      </c>
    </row>
    <row r="34" spans="1:12" ht="14.6" x14ac:dyDescent="0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thickBot="1" x14ac:dyDescent="0.45">
      <c r="A35" s="16"/>
      <c r="B35" s="17"/>
      <c r="C35" s="8"/>
      <c r="D35" s="18" t="s">
        <v>33</v>
      </c>
      <c r="E35" s="9"/>
      <c r="F35" s="19">
        <f>SUM(F26:F34)</f>
        <v>608.5</v>
      </c>
      <c r="G35" s="19">
        <f t="shared" ref="G35" si="6">SUM(G26:G34)</f>
        <v>29.499999999999996</v>
      </c>
      <c r="H35" s="19">
        <f t="shared" ref="H35" si="7">SUM(H26:H34)</f>
        <v>35.53</v>
      </c>
      <c r="I35" s="19">
        <f t="shared" ref="I35" si="8">SUM(I26:I34)</f>
        <v>105.54</v>
      </c>
      <c r="J35" s="19">
        <f t="shared" ref="J35:L35" si="9">SUM(J26:J34)</f>
        <v>835.43</v>
      </c>
      <c r="K35" s="25"/>
      <c r="L35" s="19">
        <f t="shared" si="9"/>
        <v>83.75</v>
      </c>
    </row>
    <row r="36" spans="1:12" ht="14.6" x14ac:dyDescent="0.4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39" t="s">
        <v>51</v>
      </c>
      <c r="F36" s="40">
        <v>60</v>
      </c>
      <c r="G36" s="40">
        <v>1.27</v>
      </c>
      <c r="H36" s="40">
        <v>3.06</v>
      </c>
      <c r="I36" s="40">
        <v>6.29</v>
      </c>
      <c r="J36" s="40">
        <v>58.28</v>
      </c>
      <c r="K36" s="41" t="s">
        <v>56</v>
      </c>
      <c r="L36" s="40">
        <v>5.29</v>
      </c>
    </row>
    <row r="37" spans="1:12" ht="14.6" x14ac:dyDescent="0.4">
      <c r="A37" s="14"/>
      <c r="B37" s="15"/>
      <c r="C37" s="11"/>
      <c r="D37" s="7" t="s">
        <v>27</v>
      </c>
      <c r="E37" s="42" t="s">
        <v>59</v>
      </c>
      <c r="F37" s="43">
        <v>220</v>
      </c>
      <c r="G37" s="43">
        <v>5.85</v>
      </c>
      <c r="H37" s="43">
        <v>2.5</v>
      </c>
      <c r="I37" s="43">
        <v>9.57</v>
      </c>
      <c r="J37" s="43">
        <v>82.69</v>
      </c>
      <c r="K37" s="44" t="s">
        <v>60</v>
      </c>
      <c r="L37" s="43">
        <v>10.91</v>
      </c>
    </row>
    <row r="38" spans="1:12" ht="14.6" x14ac:dyDescent="0.4">
      <c r="A38" s="14"/>
      <c r="B38" s="15"/>
      <c r="C38" s="11"/>
      <c r="D38" s="7" t="s">
        <v>28</v>
      </c>
      <c r="E38" s="50" t="s">
        <v>83</v>
      </c>
      <c r="F38" s="51">
        <v>90</v>
      </c>
      <c r="G38" s="51">
        <v>8.61</v>
      </c>
      <c r="H38" s="51">
        <v>11.41</v>
      </c>
      <c r="I38" s="51">
        <v>8</v>
      </c>
      <c r="J38" s="51">
        <v>169.55</v>
      </c>
      <c r="K38" s="52" t="s">
        <v>55</v>
      </c>
      <c r="L38" s="51">
        <v>28.06</v>
      </c>
    </row>
    <row r="39" spans="1:12" ht="14.6" x14ac:dyDescent="0.4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4.4000000000000004</v>
      </c>
      <c r="H39" s="43">
        <v>6.19</v>
      </c>
      <c r="I39" s="43">
        <v>22.1</v>
      </c>
      <c r="J39" s="43">
        <v>160.18</v>
      </c>
      <c r="K39" s="44" t="s">
        <v>45</v>
      </c>
      <c r="L39" s="43">
        <v>13.83</v>
      </c>
    </row>
    <row r="40" spans="1:12" ht="14.6" x14ac:dyDescent="0.4">
      <c r="A40" s="14"/>
      <c r="B40" s="15"/>
      <c r="C40" s="11"/>
      <c r="D40" s="7" t="s">
        <v>30</v>
      </c>
      <c r="E40" s="42" t="s">
        <v>61</v>
      </c>
      <c r="F40" s="43">
        <v>207</v>
      </c>
      <c r="G40" s="43">
        <v>0.25</v>
      </c>
      <c r="H40" s="43">
        <v>0.05</v>
      </c>
      <c r="I40" s="43">
        <v>13.83</v>
      </c>
      <c r="J40" s="43">
        <v>56.67</v>
      </c>
      <c r="K40" s="44" t="s">
        <v>62</v>
      </c>
      <c r="L40" s="43">
        <v>3.21</v>
      </c>
    </row>
    <row r="41" spans="1:12" ht="14.6" x14ac:dyDescent="0.4">
      <c r="A41" s="14"/>
      <c r="B41" s="15"/>
      <c r="C41" s="11"/>
      <c r="D41" s="7" t="s">
        <v>31</v>
      </c>
      <c r="E41" s="42" t="s">
        <v>41</v>
      </c>
      <c r="F41" s="43">
        <v>43.5</v>
      </c>
      <c r="G41" s="43">
        <v>3.31</v>
      </c>
      <c r="H41" s="43">
        <v>0.35</v>
      </c>
      <c r="I41" s="43">
        <v>21.4</v>
      </c>
      <c r="J41" s="43">
        <v>102.23</v>
      </c>
      <c r="K41" s="44"/>
      <c r="L41" s="43">
        <v>3.73</v>
      </c>
    </row>
    <row r="42" spans="1:12" ht="14.6" x14ac:dyDescent="0.4">
      <c r="A42" s="14"/>
      <c r="B42" s="15"/>
      <c r="C42" s="11"/>
      <c r="D42" s="7" t="s">
        <v>32</v>
      </c>
      <c r="E42" s="42" t="s">
        <v>42</v>
      </c>
      <c r="F42" s="43">
        <v>28</v>
      </c>
      <c r="G42" s="43">
        <v>1.85</v>
      </c>
      <c r="H42" s="43">
        <v>0.34</v>
      </c>
      <c r="I42" s="43">
        <v>9.35</v>
      </c>
      <c r="J42" s="43">
        <v>48.72</v>
      </c>
      <c r="K42" s="44"/>
      <c r="L42" s="43">
        <v>2.3199999999999998</v>
      </c>
    </row>
    <row r="43" spans="1:12" ht="14.6" x14ac:dyDescent="0.4">
      <c r="A43" s="14"/>
      <c r="B43" s="15"/>
      <c r="C43" s="11"/>
      <c r="D43" s="6"/>
      <c r="E43" s="42" t="s">
        <v>63</v>
      </c>
      <c r="F43" s="43">
        <v>60</v>
      </c>
      <c r="G43" s="43">
        <v>3.85</v>
      </c>
      <c r="H43" s="43">
        <v>13.09</v>
      </c>
      <c r="I43" s="43">
        <v>29.19</v>
      </c>
      <c r="J43" s="43">
        <v>250.62</v>
      </c>
      <c r="K43" s="44" t="s">
        <v>64</v>
      </c>
      <c r="L43" s="43">
        <v>16.399999999999999</v>
      </c>
    </row>
    <row r="44" spans="1:12" ht="14.6" x14ac:dyDescent="0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6" x14ac:dyDescent="0.4">
      <c r="A45" s="16"/>
      <c r="B45" s="17"/>
      <c r="C45" s="8"/>
      <c r="D45" s="18" t="s">
        <v>33</v>
      </c>
      <c r="E45" s="9"/>
      <c r="F45" s="19">
        <f>SUM(F36:F44)</f>
        <v>858.5</v>
      </c>
      <c r="G45" s="19">
        <f t="shared" ref="G45" si="10">SUM(G36:G44)</f>
        <v>29.39</v>
      </c>
      <c r="H45" s="19">
        <f t="shared" ref="H45" si="11">SUM(H36:H44)</f>
        <v>36.99</v>
      </c>
      <c r="I45" s="19">
        <f t="shared" ref="I45" si="12">SUM(I36:I44)</f>
        <v>119.72999999999999</v>
      </c>
      <c r="J45" s="19">
        <f t="shared" ref="J45:L45" si="13">SUM(J36:J44)</f>
        <v>928.94</v>
      </c>
      <c r="K45" s="25"/>
      <c r="L45" s="19">
        <f t="shared" si="13"/>
        <v>83.75</v>
      </c>
    </row>
    <row r="46" spans="1:12" ht="15.75" customHeight="1" x14ac:dyDescent="0.3">
      <c r="A46" s="33">
        <f>A26</f>
        <v>1</v>
      </c>
      <c r="B46" s="33">
        <f>B26</f>
        <v>2</v>
      </c>
      <c r="C46" s="55" t="s">
        <v>4</v>
      </c>
      <c r="D46" s="56"/>
      <c r="E46" s="31"/>
      <c r="F46" s="32">
        <f>F35+F45</f>
        <v>1467</v>
      </c>
      <c r="G46" s="32">
        <f t="shared" ref="G46" si="14">G35+G45</f>
        <v>58.89</v>
      </c>
      <c r="H46" s="32">
        <f t="shared" ref="H46" si="15">H35+H45</f>
        <v>72.52000000000001</v>
      </c>
      <c r="I46" s="32">
        <f t="shared" ref="I46" si="16">I35+I45</f>
        <v>225.26999999999998</v>
      </c>
      <c r="J46" s="32">
        <f t="shared" ref="J46:L46" si="17">J35+J45</f>
        <v>1764.37</v>
      </c>
      <c r="K46" s="32"/>
      <c r="L46" s="32">
        <f t="shared" si="17"/>
        <v>167.5</v>
      </c>
    </row>
    <row r="47" spans="1:12" ht="14.6" x14ac:dyDescent="0.4">
      <c r="A47" s="20">
        <v>1</v>
      </c>
      <c r="B47" s="21">
        <v>3</v>
      </c>
      <c r="C47" s="22" t="s">
        <v>20</v>
      </c>
      <c r="D47" s="5" t="s">
        <v>26</v>
      </c>
      <c r="E47" s="39" t="s">
        <v>65</v>
      </c>
      <c r="F47" s="40">
        <v>47.5</v>
      </c>
      <c r="G47" s="40">
        <v>2.93</v>
      </c>
      <c r="H47" s="40">
        <v>7.55</v>
      </c>
      <c r="I47" s="40">
        <v>18.579999999999998</v>
      </c>
      <c r="J47" s="40">
        <v>154.22999999999999</v>
      </c>
      <c r="K47" s="41"/>
      <c r="L47" s="40">
        <v>10.220000000000001</v>
      </c>
    </row>
    <row r="48" spans="1:12" ht="14.6" x14ac:dyDescent="0.4">
      <c r="A48" s="23"/>
      <c r="B48" s="15"/>
      <c r="C48" s="11"/>
      <c r="D48" s="8"/>
      <c r="E48" s="50" t="s">
        <v>68</v>
      </c>
      <c r="F48" s="51">
        <v>155</v>
      </c>
      <c r="G48" s="51">
        <v>5.23</v>
      </c>
      <c r="H48" s="51">
        <v>6.17</v>
      </c>
      <c r="I48" s="51">
        <v>28.05</v>
      </c>
      <c r="J48" s="51">
        <v>186.4</v>
      </c>
      <c r="K48" s="52" t="s">
        <v>70</v>
      </c>
      <c r="L48" s="51">
        <v>12.67</v>
      </c>
    </row>
    <row r="49" spans="1:12" ht="14.6" x14ac:dyDescent="0.4">
      <c r="A49" s="23"/>
      <c r="B49" s="15"/>
      <c r="C49" s="11"/>
      <c r="D49" s="8" t="s">
        <v>21</v>
      </c>
      <c r="E49" s="50" t="s">
        <v>66</v>
      </c>
      <c r="F49" s="51">
        <v>100</v>
      </c>
      <c r="G49" s="51">
        <v>20.72</v>
      </c>
      <c r="H49" s="51">
        <v>3.8</v>
      </c>
      <c r="I49" s="51">
        <v>12.4</v>
      </c>
      <c r="J49" s="51">
        <v>165.32</v>
      </c>
      <c r="K49" s="52" t="s">
        <v>71</v>
      </c>
      <c r="L49" s="51">
        <v>38.39</v>
      </c>
    </row>
    <row r="50" spans="1:12" ht="14.6" x14ac:dyDescent="0.4">
      <c r="A50" s="23"/>
      <c r="B50" s="15"/>
      <c r="C50" s="11"/>
      <c r="D50" s="6"/>
      <c r="E50" s="42" t="s">
        <v>67</v>
      </c>
      <c r="F50" s="43">
        <v>25</v>
      </c>
      <c r="G50" s="43">
        <v>1.8</v>
      </c>
      <c r="H50" s="43">
        <v>2.13</v>
      </c>
      <c r="I50" s="43">
        <v>13.88</v>
      </c>
      <c r="J50" s="43">
        <v>82</v>
      </c>
      <c r="K50" s="44"/>
      <c r="L50" s="43">
        <v>10.16</v>
      </c>
    </row>
    <row r="51" spans="1:12" ht="14.6" x14ac:dyDescent="0.4">
      <c r="A51" s="23"/>
      <c r="B51" s="15"/>
      <c r="C51" s="11"/>
      <c r="D51" s="7" t="s">
        <v>22</v>
      </c>
      <c r="E51" s="42" t="s">
        <v>69</v>
      </c>
      <c r="F51" s="43">
        <v>200</v>
      </c>
      <c r="G51" s="43">
        <v>3.48</v>
      </c>
      <c r="H51" s="43">
        <v>3.17</v>
      </c>
      <c r="I51" s="43">
        <v>22.8</v>
      </c>
      <c r="J51" s="43">
        <v>128.77000000000001</v>
      </c>
      <c r="K51" s="44" t="s">
        <v>72</v>
      </c>
      <c r="L51" s="43">
        <v>10.65</v>
      </c>
    </row>
    <row r="52" spans="1:12" ht="14.6" x14ac:dyDescent="0.4">
      <c r="A52" s="23"/>
      <c r="B52" s="15"/>
      <c r="C52" s="11"/>
      <c r="D52" s="7" t="s">
        <v>23</v>
      </c>
      <c r="E52" s="42" t="s">
        <v>42</v>
      </c>
      <c r="F52" s="43">
        <v>20</v>
      </c>
      <c r="G52" s="43">
        <v>1.32</v>
      </c>
      <c r="H52" s="43">
        <v>0.24</v>
      </c>
      <c r="I52" s="43">
        <v>6.68</v>
      </c>
      <c r="J52" s="43">
        <v>34.799999999999997</v>
      </c>
      <c r="K52" s="44"/>
      <c r="L52" s="43">
        <v>1.66</v>
      </c>
    </row>
    <row r="53" spans="1:12" ht="14.6" x14ac:dyDescent="0.4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4.6" x14ac:dyDescent="0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6" x14ac:dyDescent="0.4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6" x14ac:dyDescent="0.4">
      <c r="A56" s="24"/>
      <c r="B56" s="17"/>
      <c r="C56" s="8"/>
      <c r="D56" s="18" t="s">
        <v>33</v>
      </c>
      <c r="E56" s="9"/>
      <c r="F56" s="19">
        <f>SUM(F47:F55)</f>
        <v>547.5</v>
      </c>
      <c r="G56" s="19">
        <f t="shared" ref="G56" si="18">SUM(G47:G55)</f>
        <v>35.479999999999997</v>
      </c>
      <c r="H56" s="19">
        <f t="shared" ref="H56" si="19">SUM(H47:H55)</f>
        <v>23.06</v>
      </c>
      <c r="I56" s="19">
        <f t="shared" ref="I56" si="20">SUM(I47:I55)</f>
        <v>102.38999999999999</v>
      </c>
      <c r="J56" s="19">
        <f t="shared" ref="J56:L56" si="21">SUM(J47:J55)</f>
        <v>751.52</v>
      </c>
      <c r="K56" s="25"/>
      <c r="L56" s="19">
        <f t="shared" si="21"/>
        <v>83.75</v>
      </c>
    </row>
    <row r="57" spans="1:12" ht="14.6" x14ac:dyDescent="0.4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 t="s">
        <v>73</v>
      </c>
      <c r="F57" s="43">
        <v>60</v>
      </c>
      <c r="G57" s="43">
        <v>0.92</v>
      </c>
      <c r="H57" s="43">
        <v>9.06</v>
      </c>
      <c r="I57" s="43">
        <v>5.82</v>
      </c>
      <c r="J57" s="43">
        <v>108.78</v>
      </c>
      <c r="K57" s="44" t="s">
        <v>77</v>
      </c>
      <c r="L57" s="43">
        <v>9.0299999999999994</v>
      </c>
    </row>
    <row r="58" spans="1:12" ht="14.6" x14ac:dyDescent="0.4">
      <c r="A58" s="23"/>
      <c r="B58" s="15"/>
      <c r="C58" s="11"/>
      <c r="D58" s="7" t="s">
        <v>27</v>
      </c>
      <c r="E58" s="42" t="s">
        <v>74</v>
      </c>
      <c r="F58" s="43">
        <v>200</v>
      </c>
      <c r="G58" s="43">
        <v>5.59</v>
      </c>
      <c r="H58" s="43">
        <v>3.68</v>
      </c>
      <c r="I58" s="43">
        <v>17.77</v>
      </c>
      <c r="J58" s="43">
        <v>124.54</v>
      </c>
      <c r="K58" s="44" t="s">
        <v>80</v>
      </c>
      <c r="L58" s="43">
        <v>2.81</v>
      </c>
    </row>
    <row r="59" spans="1:12" ht="14.6" x14ac:dyDescent="0.4">
      <c r="A59" s="23"/>
      <c r="B59" s="15"/>
      <c r="C59" s="11"/>
      <c r="D59" s="7" t="s">
        <v>28</v>
      </c>
      <c r="E59" s="42" t="s">
        <v>75</v>
      </c>
      <c r="F59" s="43">
        <v>81</v>
      </c>
      <c r="G59" s="43">
        <v>10.88</v>
      </c>
      <c r="H59" s="43">
        <v>12.39</v>
      </c>
      <c r="I59" s="43">
        <v>8.68</v>
      </c>
      <c r="J59" s="43">
        <v>189.41</v>
      </c>
      <c r="K59" s="44" t="s">
        <v>78</v>
      </c>
      <c r="L59" s="43">
        <v>35.69</v>
      </c>
    </row>
    <row r="60" spans="1:12" ht="14.6" x14ac:dyDescent="0.4">
      <c r="A60" s="23"/>
      <c r="B60" s="15"/>
      <c r="C60" s="11"/>
      <c r="D60" s="7" t="s">
        <v>29</v>
      </c>
      <c r="E60" s="42" t="s">
        <v>76</v>
      </c>
      <c r="F60" s="43">
        <v>150</v>
      </c>
      <c r="G60" s="43">
        <v>3.79</v>
      </c>
      <c r="H60" s="43">
        <v>4.66</v>
      </c>
      <c r="I60" s="43">
        <v>22.83</v>
      </c>
      <c r="J60" s="43">
        <v>146.46</v>
      </c>
      <c r="K60" s="44" t="s">
        <v>79</v>
      </c>
      <c r="L60" s="43">
        <v>18.75</v>
      </c>
    </row>
    <row r="61" spans="1:12" ht="14.6" x14ac:dyDescent="0.4">
      <c r="A61" s="23"/>
      <c r="B61" s="15"/>
      <c r="C61" s="11"/>
      <c r="D61" s="7" t="s">
        <v>30</v>
      </c>
      <c r="E61" s="42" t="s">
        <v>69</v>
      </c>
      <c r="F61" s="43">
        <v>200</v>
      </c>
      <c r="G61" s="43">
        <v>3.48</v>
      </c>
      <c r="H61" s="43">
        <v>3.17</v>
      </c>
      <c r="I61" s="43">
        <v>22.8</v>
      </c>
      <c r="J61" s="43">
        <v>128.77000000000001</v>
      </c>
      <c r="K61" s="44" t="s">
        <v>72</v>
      </c>
      <c r="L61" s="43">
        <v>10.65</v>
      </c>
    </row>
    <row r="62" spans="1:12" ht="14.6" x14ac:dyDescent="0.4">
      <c r="A62" s="23"/>
      <c r="B62" s="15"/>
      <c r="C62" s="11"/>
      <c r="D62" s="7" t="s">
        <v>31</v>
      </c>
      <c r="E62" s="42" t="s">
        <v>41</v>
      </c>
      <c r="F62" s="43">
        <v>52.5</v>
      </c>
      <c r="G62" s="43">
        <v>3.99</v>
      </c>
      <c r="H62" s="43">
        <v>0.42</v>
      </c>
      <c r="I62" s="43">
        <v>25.83</v>
      </c>
      <c r="J62" s="43">
        <v>123.38</v>
      </c>
      <c r="K62" s="44"/>
      <c r="L62" s="43">
        <v>4.5</v>
      </c>
    </row>
    <row r="63" spans="1:12" ht="14.6" x14ac:dyDescent="0.4">
      <c r="A63" s="23"/>
      <c r="B63" s="15"/>
      <c r="C63" s="11"/>
      <c r="D63" s="7" t="s">
        <v>32</v>
      </c>
      <c r="E63" s="42" t="s">
        <v>42</v>
      </c>
      <c r="F63" s="43">
        <v>28</v>
      </c>
      <c r="G63" s="43">
        <v>1.85</v>
      </c>
      <c r="H63" s="43">
        <v>0.34</v>
      </c>
      <c r="I63" s="43">
        <v>9.35</v>
      </c>
      <c r="J63" s="43">
        <v>48.72</v>
      </c>
      <c r="K63" s="44"/>
      <c r="L63" s="43">
        <v>2.3199999999999998</v>
      </c>
    </row>
    <row r="64" spans="1:12" ht="14.6" x14ac:dyDescent="0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6" x14ac:dyDescent="0.4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6" x14ac:dyDescent="0.4">
      <c r="A66" s="24"/>
      <c r="B66" s="17"/>
      <c r="C66" s="8"/>
      <c r="D66" s="18" t="s">
        <v>33</v>
      </c>
      <c r="E66" s="9"/>
      <c r="F66" s="19">
        <f>SUM(F57:F65)</f>
        <v>771.5</v>
      </c>
      <c r="G66" s="19">
        <f t="shared" ref="G66" si="22">SUM(G57:G65)</f>
        <v>30.5</v>
      </c>
      <c r="H66" s="19">
        <f t="shared" ref="H66" si="23">SUM(H57:H65)</f>
        <v>33.720000000000006</v>
      </c>
      <c r="I66" s="19">
        <f t="shared" ref="I66" si="24">SUM(I57:I65)</f>
        <v>113.07999999999998</v>
      </c>
      <c r="J66" s="19">
        <f t="shared" ref="J66:L66" si="25">SUM(J57:J65)</f>
        <v>870.06000000000006</v>
      </c>
      <c r="K66" s="25"/>
      <c r="L66" s="19">
        <f t="shared" si="25"/>
        <v>83.75</v>
      </c>
    </row>
    <row r="67" spans="1:12" ht="15.75" customHeight="1" x14ac:dyDescent="0.3">
      <c r="A67" s="29">
        <f>A47</f>
        <v>1</v>
      </c>
      <c r="B67" s="30">
        <f>B47</f>
        <v>3</v>
      </c>
      <c r="C67" s="55" t="s">
        <v>4</v>
      </c>
      <c r="D67" s="56"/>
      <c r="E67" s="31"/>
      <c r="F67" s="32">
        <f>F56+F66</f>
        <v>1319</v>
      </c>
      <c r="G67" s="32">
        <f t="shared" ref="G67" si="26">G56+G66</f>
        <v>65.97999999999999</v>
      </c>
      <c r="H67" s="32">
        <f t="shared" ref="H67" si="27">H56+H66</f>
        <v>56.78</v>
      </c>
      <c r="I67" s="32">
        <f t="shared" ref="I67" si="28">I56+I66</f>
        <v>215.46999999999997</v>
      </c>
      <c r="J67" s="32">
        <f t="shared" ref="J67:L67" si="29">J56+J66</f>
        <v>1621.58</v>
      </c>
      <c r="K67" s="32"/>
      <c r="L67" s="32">
        <f t="shared" si="29"/>
        <v>167.5</v>
      </c>
    </row>
    <row r="68" spans="1:12" ht="14.6" x14ac:dyDescent="0.4">
      <c r="A68" s="20">
        <v>1</v>
      </c>
      <c r="B68" s="21">
        <v>4</v>
      </c>
      <c r="C68" s="22" t="s">
        <v>20</v>
      </c>
      <c r="D68" s="5" t="s">
        <v>21</v>
      </c>
      <c r="E68" s="39" t="s">
        <v>81</v>
      </c>
      <c r="F68" s="40">
        <v>60</v>
      </c>
      <c r="G68" s="40">
        <v>1.02</v>
      </c>
      <c r="H68" s="40">
        <v>6.09</v>
      </c>
      <c r="I68" s="40">
        <v>7.02</v>
      </c>
      <c r="J68" s="40">
        <v>87.53</v>
      </c>
      <c r="K68" s="41" t="s">
        <v>91</v>
      </c>
      <c r="L68" s="40">
        <v>6.28</v>
      </c>
    </row>
    <row r="69" spans="1:12" ht="14.6" x14ac:dyDescent="0.4">
      <c r="A69" s="23"/>
      <c r="B69" s="15"/>
      <c r="C69" s="11"/>
      <c r="D69" s="8" t="s">
        <v>21</v>
      </c>
      <c r="E69" s="50" t="s">
        <v>82</v>
      </c>
      <c r="F69" s="51">
        <v>90</v>
      </c>
      <c r="G69" s="51">
        <v>9.33</v>
      </c>
      <c r="H69" s="51">
        <v>8.0299999999999994</v>
      </c>
      <c r="I69" s="51">
        <v>10.78</v>
      </c>
      <c r="J69" s="51">
        <v>152.53</v>
      </c>
      <c r="K69" s="52" t="s">
        <v>87</v>
      </c>
      <c r="L69" s="51">
        <v>29.77</v>
      </c>
    </row>
    <row r="70" spans="1:12" ht="14.6" x14ac:dyDescent="0.4">
      <c r="A70" s="23"/>
      <c r="B70" s="15"/>
      <c r="C70" s="11"/>
      <c r="D70" s="6"/>
      <c r="E70" s="42" t="s">
        <v>84</v>
      </c>
      <c r="F70" s="43">
        <v>150</v>
      </c>
      <c r="G70" s="43">
        <v>6.05</v>
      </c>
      <c r="H70" s="43">
        <v>2.58</v>
      </c>
      <c r="I70" s="43">
        <v>37.44</v>
      </c>
      <c r="J70" s="43">
        <v>193.14</v>
      </c>
      <c r="K70" s="44" t="s">
        <v>88</v>
      </c>
      <c r="L70" s="43">
        <v>5.84</v>
      </c>
    </row>
    <row r="71" spans="1:12" ht="14.6" x14ac:dyDescent="0.4">
      <c r="A71" s="23"/>
      <c r="B71" s="15"/>
      <c r="C71" s="11"/>
      <c r="D71" s="7" t="s">
        <v>22</v>
      </c>
      <c r="E71" s="42" t="s">
        <v>85</v>
      </c>
      <c r="F71" s="43">
        <v>200</v>
      </c>
      <c r="G71" s="43">
        <v>1</v>
      </c>
      <c r="H71" s="43">
        <v>0.2</v>
      </c>
      <c r="I71" s="43">
        <v>20.2</v>
      </c>
      <c r="J71" s="43">
        <v>92</v>
      </c>
      <c r="K71" s="44"/>
      <c r="L71" s="43">
        <v>17.850000000000001</v>
      </c>
    </row>
    <row r="72" spans="1:12" ht="14.6" x14ac:dyDescent="0.4">
      <c r="A72" s="23"/>
      <c r="B72" s="15"/>
      <c r="C72" s="11"/>
      <c r="D72" s="7" t="s">
        <v>23</v>
      </c>
      <c r="E72" s="42" t="s">
        <v>41</v>
      </c>
      <c r="F72" s="43">
        <v>26.7</v>
      </c>
      <c r="G72" s="43">
        <v>2.0299999999999998</v>
      </c>
      <c r="H72" s="43">
        <v>0.21</v>
      </c>
      <c r="I72" s="43">
        <v>13.14</v>
      </c>
      <c r="J72" s="43">
        <v>62.75</v>
      </c>
      <c r="K72" s="44"/>
      <c r="L72" s="43">
        <v>2.29</v>
      </c>
    </row>
    <row r="73" spans="1:12" ht="14.6" x14ac:dyDescent="0.4">
      <c r="A73" s="23"/>
      <c r="B73" s="15"/>
      <c r="C73" s="11"/>
      <c r="D73" s="7" t="s">
        <v>23</v>
      </c>
      <c r="E73" s="42" t="s">
        <v>42</v>
      </c>
      <c r="F73" s="43">
        <v>20</v>
      </c>
      <c r="G73" s="43">
        <v>1.323</v>
      </c>
      <c r="H73" s="43">
        <v>0.24</v>
      </c>
      <c r="I73" s="43">
        <v>6.68</v>
      </c>
      <c r="J73" s="43">
        <v>34.799999999999997</v>
      </c>
      <c r="K73" s="44"/>
      <c r="L73" s="43">
        <v>1.66</v>
      </c>
    </row>
    <row r="74" spans="1:12" ht="14.6" x14ac:dyDescent="0.4">
      <c r="A74" s="23"/>
      <c r="B74" s="15"/>
      <c r="C74" s="11"/>
      <c r="D74" s="7" t="s">
        <v>24</v>
      </c>
      <c r="E74" s="42" t="s">
        <v>86</v>
      </c>
      <c r="F74" s="43">
        <v>150</v>
      </c>
      <c r="G74" s="43">
        <v>0.48</v>
      </c>
      <c r="H74" s="43">
        <v>0.36</v>
      </c>
      <c r="I74" s="43">
        <v>12.36</v>
      </c>
      <c r="J74" s="43">
        <v>56.4</v>
      </c>
      <c r="K74" s="44"/>
      <c r="L74" s="43">
        <v>20.059999999999999</v>
      </c>
    </row>
    <row r="75" spans="1:12" ht="14.6" x14ac:dyDescent="0.4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6" x14ac:dyDescent="0.4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6" x14ac:dyDescent="0.4">
      <c r="A77" s="24"/>
      <c r="B77" s="17"/>
      <c r="C77" s="8"/>
      <c r="D77" s="18" t="s">
        <v>33</v>
      </c>
      <c r="E77" s="9"/>
      <c r="F77" s="19">
        <f>SUM(F68:F76)</f>
        <v>696.7</v>
      </c>
      <c r="G77" s="19">
        <f t="shared" ref="G77" si="30">SUM(G68:G76)</f>
        <v>21.233000000000001</v>
      </c>
      <c r="H77" s="19">
        <f t="shared" ref="H77" si="31">SUM(H68:H76)</f>
        <v>17.709999999999997</v>
      </c>
      <c r="I77" s="19">
        <f t="shared" ref="I77" si="32">SUM(I68:I76)</f>
        <v>107.61999999999999</v>
      </c>
      <c r="J77" s="19">
        <f t="shared" ref="J77:L77" si="33">SUM(J68:J76)</f>
        <v>679.15</v>
      </c>
      <c r="K77" s="25"/>
      <c r="L77" s="19">
        <f t="shared" si="33"/>
        <v>83.75</v>
      </c>
    </row>
    <row r="78" spans="1:12" ht="14.6" x14ac:dyDescent="0.4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50" t="s">
        <v>81</v>
      </c>
      <c r="F78" s="51">
        <v>60</v>
      </c>
      <c r="G78" s="43">
        <v>1.02</v>
      </c>
      <c r="H78" s="43">
        <v>6.09</v>
      </c>
      <c r="I78" s="43">
        <v>7.02</v>
      </c>
      <c r="J78" s="43">
        <v>87.53</v>
      </c>
      <c r="K78" s="44" t="s">
        <v>91</v>
      </c>
      <c r="L78" s="43">
        <v>6.28</v>
      </c>
    </row>
    <row r="79" spans="1:12" ht="14.6" x14ac:dyDescent="0.4">
      <c r="A79" s="23"/>
      <c r="B79" s="15"/>
      <c r="C79" s="11"/>
      <c r="D79" s="7" t="s">
        <v>27</v>
      </c>
      <c r="E79" s="42" t="s">
        <v>89</v>
      </c>
      <c r="F79" s="43">
        <v>210</v>
      </c>
      <c r="G79" s="43">
        <v>2.19</v>
      </c>
      <c r="H79" s="43">
        <v>3.53</v>
      </c>
      <c r="I79" s="43">
        <v>15.47</v>
      </c>
      <c r="J79" s="43">
        <v>101.59</v>
      </c>
      <c r="K79" s="44" t="s">
        <v>90</v>
      </c>
      <c r="L79" s="43">
        <v>6.73</v>
      </c>
    </row>
    <row r="80" spans="1:12" ht="14.6" x14ac:dyDescent="0.4">
      <c r="A80" s="23"/>
      <c r="B80" s="15"/>
      <c r="C80" s="11"/>
      <c r="D80" s="7" t="s">
        <v>28</v>
      </c>
      <c r="E80" s="50" t="s">
        <v>82</v>
      </c>
      <c r="F80" s="51">
        <v>90</v>
      </c>
      <c r="G80" s="51">
        <v>9.33</v>
      </c>
      <c r="H80" s="51">
        <v>8.0299999999999994</v>
      </c>
      <c r="I80" s="51">
        <v>10.78</v>
      </c>
      <c r="J80" s="51">
        <v>152.53</v>
      </c>
      <c r="K80" s="52" t="s">
        <v>87</v>
      </c>
      <c r="L80" s="43">
        <v>29.77</v>
      </c>
    </row>
    <row r="81" spans="1:12" ht="14.6" x14ac:dyDescent="0.4">
      <c r="A81" s="23"/>
      <c r="B81" s="15"/>
      <c r="C81" s="11"/>
      <c r="D81" s="7" t="s">
        <v>29</v>
      </c>
      <c r="E81" s="42" t="s">
        <v>84</v>
      </c>
      <c r="F81" s="43">
        <v>150</v>
      </c>
      <c r="G81" s="43">
        <v>6.05</v>
      </c>
      <c r="H81" s="43">
        <v>2.58</v>
      </c>
      <c r="I81" s="43">
        <v>37.44</v>
      </c>
      <c r="J81" s="43">
        <v>193.14</v>
      </c>
      <c r="K81" s="44" t="s">
        <v>88</v>
      </c>
      <c r="L81" s="43">
        <v>5.84</v>
      </c>
    </row>
    <row r="82" spans="1:12" ht="14.6" x14ac:dyDescent="0.4">
      <c r="A82" s="23"/>
      <c r="B82" s="15"/>
      <c r="C82" s="11"/>
      <c r="D82" s="7" t="s">
        <v>30</v>
      </c>
      <c r="E82" s="42" t="s">
        <v>46</v>
      </c>
      <c r="F82" s="43">
        <v>200</v>
      </c>
      <c r="G82" s="43">
        <v>1</v>
      </c>
      <c r="H82" s="43">
        <v>0.2</v>
      </c>
      <c r="I82" s="43">
        <v>20.2</v>
      </c>
      <c r="J82" s="43">
        <v>92</v>
      </c>
      <c r="K82" s="44"/>
      <c r="L82" s="43">
        <v>11.49</v>
      </c>
    </row>
    <row r="83" spans="1:12" ht="14.6" x14ac:dyDescent="0.4">
      <c r="A83" s="23"/>
      <c r="B83" s="15"/>
      <c r="C83" s="11"/>
      <c r="D83" s="7" t="s">
        <v>31</v>
      </c>
      <c r="E83" s="42" t="s">
        <v>41</v>
      </c>
      <c r="F83" s="43">
        <v>41.7</v>
      </c>
      <c r="G83" s="43">
        <v>3.17</v>
      </c>
      <c r="H83" s="43">
        <v>0.33</v>
      </c>
      <c r="I83" s="43">
        <v>20.52</v>
      </c>
      <c r="J83" s="43">
        <v>98</v>
      </c>
      <c r="K83" s="44"/>
      <c r="L83" s="43">
        <v>3.58</v>
      </c>
    </row>
    <row r="84" spans="1:12" ht="14.6" x14ac:dyDescent="0.4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4.6" x14ac:dyDescent="0.4">
      <c r="A85" s="23"/>
      <c r="B85" s="15"/>
      <c r="C85" s="11"/>
      <c r="D85" s="6"/>
      <c r="E85" s="42" t="s">
        <v>86</v>
      </c>
      <c r="F85" s="43">
        <v>150</v>
      </c>
      <c r="G85" s="43">
        <v>0.48</v>
      </c>
      <c r="H85" s="43">
        <v>0.36</v>
      </c>
      <c r="I85" s="43">
        <v>12.36</v>
      </c>
      <c r="J85" s="43">
        <v>56.4</v>
      </c>
      <c r="K85" s="44"/>
      <c r="L85" s="43">
        <v>20.059999999999999</v>
      </c>
    </row>
    <row r="86" spans="1:12" ht="14.6" x14ac:dyDescent="0.4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6" x14ac:dyDescent="0.4">
      <c r="A87" s="24"/>
      <c r="B87" s="17"/>
      <c r="C87" s="8"/>
      <c r="D87" s="18" t="s">
        <v>33</v>
      </c>
      <c r="E87" s="9"/>
      <c r="F87" s="19">
        <f>SUM(F78:F86)</f>
        <v>901.7</v>
      </c>
      <c r="G87" s="19">
        <f t="shared" ref="G87" si="34">SUM(G78:G86)</f>
        <v>23.24</v>
      </c>
      <c r="H87" s="19">
        <f t="shared" ref="H87" si="35">SUM(H78:H86)</f>
        <v>21.119999999999994</v>
      </c>
      <c r="I87" s="19">
        <f t="shared" ref="I87" si="36">SUM(I78:I86)</f>
        <v>123.79</v>
      </c>
      <c r="J87" s="19">
        <f t="shared" ref="J87:L87" si="37">SUM(J78:J86)</f>
        <v>781.18999999999994</v>
      </c>
      <c r="K87" s="25"/>
      <c r="L87" s="19">
        <f t="shared" si="37"/>
        <v>83.75</v>
      </c>
    </row>
    <row r="88" spans="1:12" ht="15.75" customHeight="1" x14ac:dyDescent="0.3">
      <c r="A88" s="29">
        <f>A68</f>
        <v>1</v>
      </c>
      <c r="B88" s="30">
        <f>B68</f>
        <v>4</v>
      </c>
      <c r="C88" s="55" t="s">
        <v>4</v>
      </c>
      <c r="D88" s="56"/>
      <c r="E88" s="31"/>
      <c r="F88" s="32">
        <f>F77+F87</f>
        <v>1598.4</v>
      </c>
      <c r="G88" s="32">
        <f t="shared" ref="G88" si="38">G77+G87</f>
        <v>44.472999999999999</v>
      </c>
      <c r="H88" s="32">
        <f t="shared" ref="H88" si="39">H77+H87</f>
        <v>38.829999999999991</v>
      </c>
      <c r="I88" s="32">
        <f t="shared" ref="I88" si="40">I77+I87</f>
        <v>231.41</v>
      </c>
      <c r="J88" s="32">
        <f t="shared" ref="J88:L88" si="41">J77+J87</f>
        <v>1460.34</v>
      </c>
      <c r="K88" s="32"/>
      <c r="L88" s="32">
        <f t="shared" si="41"/>
        <v>167.5</v>
      </c>
    </row>
    <row r="89" spans="1:12" ht="24.9" x14ac:dyDescent="0.4">
      <c r="A89" s="20">
        <v>1</v>
      </c>
      <c r="B89" s="21">
        <v>5</v>
      </c>
      <c r="C89" s="22" t="s">
        <v>20</v>
      </c>
      <c r="D89" s="5" t="s">
        <v>26</v>
      </c>
      <c r="E89" s="39" t="s">
        <v>92</v>
      </c>
      <c r="F89" s="40">
        <v>65</v>
      </c>
      <c r="G89" s="40">
        <v>0.72</v>
      </c>
      <c r="H89" s="40">
        <v>0.13</v>
      </c>
      <c r="I89" s="40">
        <v>2.4700000000000002</v>
      </c>
      <c r="J89" s="40">
        <v>15.6</v>
      </c>
      <c r="K89" s="41" t="s">
        <v>96</v>
      </c>
      <c r="L89" s="40">
        <v>15.06</v>
      </c>
    </row>
    <row r="90" spans="1:12" ht="14.6" x14ac:dyDescent="0.4">
      <c r="A90" s="23"/>
      <c r="B90" s="15"/>
      <c r="C90" s="11"/>
      <c r="D90" s="8" t="s">
        <v>21</v>
      </c>
      <c r="E90" s="50" t="s">
        <v>97</v>
      </c>
      <c r="F90" s="51">
        <v>90</v>
      </c>
      <c r="G90" s="51">
        <v>10.3</v>
      </c>
      <c r="H90" s="51">
        <v>9.8699999999999992</v>
      </c>
      <c r="I90" s="51">
        <v>6.88</v>
      </c>
      <c r="J90" s="51">
        <v>156.18</v>
      </c>
      <c r="K90" s="52" t="s">
        <v>98</v>
      </c>
      <c r="L90" s="51">
        <v>27.58</v>
      </c>
    </row>
    <row r="91" spans="1:12" ht="14.6" x14ac:dyDescent="0.4">
      <c r="A91" s="23"/>
      <c r="B91" s="15"/>
      <c r="C91" s="11"/>
      <c r="D91" s="6"/>
      <c r="E91" s="42" t="s">
        <v>93</v>
      </c>
      <c r="F91" s="43">
        <v>150</v>
      </c>
      <c r="G91" s="43">
        <v>3.06</v>
      </c>
      <c r="H91" s="43">
        <v>4.43</v>
      </c>
      <c r="I91" s="43">
        <v>20.05</v>
      </c>
      <c r="J91" s="43">
        <v>130.86000000000001</v>
      </c>
      <c r="K91" s="44" t="s">
        <v>99</v>
      </c>
      <c r="L91" s="43">
        <v>8.5299999999999994</v>
      </c>
    </row>
    <row r="92" spans="1:12" ht="14.6" x14ac:dyDescent="0.4">
      <c r="A92" s="23"/>
      <c r="B92" s="15"/>
      <c r="C92" s="11"/>
      <c r="D92" s="7" t="s">
        <v>22</v>
      </c>
      <c r="E92" s="42" t="s">
        <v>94</v>
      </c>
      <c r="F92" s="43">
        <v>200</v>
      </c>
      <c r="G92" s="43">
        <v>0.49</v>
      </c>
      <c r="H92" s="43">
        <v>0.03</v>
      </c>
      <c r="I92" s="43">
        <v>22.8</v>
      </c>
      <c r="J92" s="43">
        <v>91.72</v>
      </c>
      <c r="K92" s="44" t="s">
        <v>100</v>
      </c>
      <c r="L92" s="43">
        <v>3.95</v>
      </c>
    </row>
    <row r="93" spans="1:12" ht="14.6" x14ac:dyDescent="0.4">
      <c r="A93" s="23"/>
      <c r="B93" s="15"/>
      <c r="C93" s="11"/>
      <c r="D93" s="7" t="s">
        <v>23</v>
      </c>
      <c r="E93" s="42" t="s">
        <v>41</v>
      </c>
      <c r="F93" s="43">
        <v>37.5</v>
      </c>
      <c r="G93" s="43">
        <v>2.85</v>
      </c>
      <c r="H93" s="43">
        <v>0.3</v>
      </c>
      <c r="I93" s="43">
        <v>18.45</v>
      </c>
      <c r="J93" s="43">
        <v>88.13</v>
      </c>
      <c r="K93" s="44"/>
      <c r="L93" s="43">
        <v>3.22</v>
      </c>
    </row>
    <row r="94" spans="1:12" ht="14.6" x14ac:dyDescent="0.4">
      <c r="A94" s="23"/>
      <c r="B94" s="15"/>
      <c r="C94" s="11"/>
      <c r="D94" s="7" t="s">
        <v>23</v>
      </c>
      <c r="E94" s="42" t="s">
        <v>42</v>
      </c>
      <c r="F94" s="43">
        <v>20</v>
      </c>
      <c r="G94" s="43">
        <v>1.32</v>
      </c>
      <c r="H94" s="43">
        <v>0.24</v>
      </c>
      <c r="I94" s="43">
        <v>6.68</v>
      </c>
      <c r="J94" s="43">
        <v>34.799999999999997</v>
      </c>
      <c r="K94" s="44"/>
      <c r="L94" s="43">
        <v>1.66</v>
      </c>
    </row>
    <row r="95" spans="1:12" ht="14.6" x14ac:dyDescent="0.4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4.6" x14ac:dyDescent="0.4">
      <c r="A96" s="23"/>
      <c r="B96" s="15"/>
      <c r="C96" s="11"/>
      <c r="D96" s="6"/>
      <c r="E96" s="42" t="s">
        <v>95</v>
      </c>
      <c r="F96" s="43">
        <v>75</v>
      </c>
      <c r="G96" s="43">
        <v>3.85</v>
      </c>
      <c r="H96" s="43">
        <v>14.3</v>
      </c>
      <c r="I96" s="43">
        <v>45.89</v>
      </c>
      <c r="J96" s="43">
        <v>292.33</v>
      </c>
      <c r="K96" s="44" t="s">
        <v>101</v>
      </c>
      <c r="L96" s="43">
        <v>23.75</v>
      </c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thickBot="1" x14ac:dyDescent="0.45">
      <c r="A98" s="24"/>
      <c r="B98" s="17"/>
      <c r="C98" s="8"/>
      <c r="D98" s="18" t="s">
        <v>33</v>
      </c>
      <c r="E98" s="9"/>
      <c r="F98" s="19">
        <f>SUM(F89:F97)</f>
        <v>637.5</v>
      </c>
      <c r="G98" s="19">
        <f t="shared" ref="G98" si="42">SUM(G89:G97)</f>
        <v>22.590000000000003</v>
      </c>
      <c r="H98" s="19">
        <f t="shared" ref="H98" si="43">SUM(H89:H97)</f>
        <v>29.3</v>
      </c>
      <c r="I98" s="19">
        <f t="shared" ref="I98" si="44">SUM(I89:I97)</f>
        <v>123.22000000000001</v>
      </c>
      <c r="J98" s="19">
        <f t="shared" ref="J98:L98" si="45">SUM(J89:J97)</f>
        <v>809.61999999999989</v>
      </c>
      <c r="K98" s="25"/>
      <c r="L98" s="19">
        <f t="shared" si="45"/>
        <v>83.75</v>
      </c>
    </row>
    <row r="99" spans="1:12" ht="24.9" x14ac:dyDescent="0.4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92</v>
      </c>
      <c r="F99" s="43">
        <v>60</v>
      </c>
      <c r="G99" s="43">
        <v>0.66</v>
      </c>
      <c r="H99" s="43">
        <v>0.12</v>
      </c>
      <c r="I99" s="43">
        <v>2.2799999999999998</v>
      </c>
      <c r="J99" s="43">
        <v>14.4</v>
      </c>
      <c r="K99" s="41" t="s">
        <v>121</v>
      </c>
      <c r="L99" s="43">
        <v>13.91</v>
      </c>
    </row>
    <row r="100" spans="1:12" ht="24.9" x14ac:dyDescent="0.4">
      <c r="A100" s="23"/>
      <c r="B100" s="15"/>
      <c r="C100" s="11"/>
      <c r="D100" s="7" t="s">
        <v>27</v>
      </c>
      <c r="E100" s="42" t="s">
        <v>102</v>
      </c>
      <c r="F100" s="43">
        <v>215</v>
      </c>
      <c r="G100" s="43">
        <v>4.03</v>
      </c>
      <c r="H100" s="43">
        <v>5.86</v>
      </c>
      <c r="I100" s="43">
        <v>6.8</v>
      </c>
      <c r="J100" s="43">
        <v>96.15</v>
      </c>
      <c r="K100" s="44" t="s">
        <v>106</v>
      </c>
      <c r="L100" s="43">
        <v>12.7</v>
      </c>
    </row>
    <row r="101" spans="1:12" ht="14.6" x14ac:dyDescent="0.4">
      <c r="A101" s="23"/>
      <c r="B101" s="15"/>
      <c r="C101" s="11"/>
      <c r="D101" s="7" t="s">
        <v>28</v>
      </c>
      <c r="E101" s="50" t="s">
        <v>97</v>
      </c>
      <c r="F101" s="43">
        <v>90</v>
      </c>
      <c r="G101" s="51">
        <v>10.3</v>
      </c>
      <c r="H101" s="51">
        <v>9.8699999999999992</v>
      </c>
      <c r="I101" s="51">
        <v>6.88</v>
      </c>
      <c r="J101" s="51">
        <v>156.18</v>
      </c>
      <c r="K101" s="52" t="s">
        <v>98</v>
      </c>
      <c r="L101" s="43">
        <v>27.58</v>
      </c>
    </row>
    <row r="102" spans="1:12" ht="14.6" x14ac:dyDescent="0.4">
      <c r="A102" s="23"/>
      <c r="B102" s="15"/>
      <c r="C102" s="11"/>
      <c r="D102" s="7" t="s">
        <v>29</v>
      </c>
      <c r="E102" s="42" t="s">
        <v>93</v>
      </c>
      <c r="F102" s="43">
        <v>150</v>
      </c>
      <c r="G102" s="43">
        <v>3.06</v>
      </c>
      <c r="H102" s="43">
        <v>4.43</v>
      </c>
      <c r="I102" s="43">
        <v>20.05</v>
      </c>
      <c r="J102" s="43">
        <v>130.86000000000001</v>
      </c>
      <c r="K102" s="44" t="s">
        <v>99</v>
      </c>
      <c r="L102" s="43">
        <v>8.5299999999999994</v>
      </c>
    </row>
    <row r="103" spans="1:12" ht="14.6" x14ac:dyDescent="0.4">
      <c r="A103" s="23"/>
      <c r="B103" s="15"/>
      <c r="C103" s="11"/>
      <c r="D103" s="7" t="s">
        <v>30</v>
      </c>
      <c r="E103" s="42" t="s">
        <v>103</v>
      </c>
      <c r="F103" s="43">
        <v>200</v>
      </c>
      <c r="G103" s="43">
        <v>0.19</v>
      </c>
      <c r="H103" s="43">
        <v>0.04</v>
      </c>
      <c r="I103" s="43">
        <v>13.66</v>
      </c>
      <c r="J103" s="43">
        <v>54.55</v>
      </c>
      <c r="K103" s="44" t="s">
        <v>105</v>
      </c>
      <c r="L103" s="43">
        <v>2.0699999999999998</v>
      </c>
    </row>
    <row r="104" spans="1:12" ht="14.6" x14ac:dyDescent="0.4">
      <c r="A104" s="23"/>
      <c r="B104" s="15"/>
      <c r="C104" s="11"/>
      <c r="D104" s="7" t="s">
        <v>31</v>
      </c>
      <c r="E104" s="42" t="s">
        <v>41</v>
      </c>
      <c r="F104" s="43">
        <v>52.5</v>
      </c>
      <c r="G104" s="43">
        <v>3.99</v>
      </c>
      <c r="H104" s="43">
        <v>0.42</v>
      </c>
      <c r="I104" s="43">
        <v>25.83</v>
      </c>
      <c r="J104" s="43">
        <v>123.38</v>
      </c>
      <c r="K104" s="44"/>
      <c r="L104" s="43">
        <v>4.5</v>
      </c>
    </row>
    <row r="105" spans="1:12" ht="14.6" x14ac:dyDescent="0.4">
      <c r="A105" s="23"/>
      <c r="B105" s="15"/>
      <c r="C105" s="11"/>
      <c r="D105" s="7" t="s">
        <v>32</v>
      </c>
      <c r="E105" s="42" t="s">
        <v>42</v>
      </c>
      <c r="F105" s="43">
        <v>28</v>
      </c>
      <c r="G105" s="43">
        <v>1.85</v>
      </c>
      <c r="H105" s="43">
        <v>0.34</v>
      </c>
      <c r="I105" s="43">
        <v>9.35</v>
      </c>
      <c r="J105" s="43">
        <v>48.72</v>
      </c>
      <c r="K105" s="44"/>
      <c r="L105" s="43">
        <v>2.3199999999999998</v>
      </c>
    </row>
    <row r="106" spans="1:12" ht="14.6" x14ac:dyDescent="0.4">
      <c r="A106" s="23"/>
      <c r="B106" s="15"/>
      <c r="C106" s="11"/>
      <c r="D106" s="6"/>
      <c r="E106" s="42" t="s">
        <v>104</v>
      </c>
      <c r="F106" s="43">
        <v>150</v>
      </c>
      <c r="G106" s="43">
        <v>0.74</v>
      </c>
      <c r="H106" s="43">
        <v>0.74</v>
      </c>
      <c r="I106" s="43">
        <v>18.23</v>
      </c>
      <c r="J106" s="43">
        <v>87.42</v>
      </c>
      <c r="K106" s="44"/>
      <c r="L106" s="43">
        <v>12.14</v>
      </c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SUM(F99:F107)</f>
        <v>945.5</v>
      </c>
      <c r="G108" s="19">
        <f t="shared" ref="G108" si="46">SUM(G99:G107)</f>
        <v>24.820000000000004</v>
      </c>
      <c r="H108" s="19">
        <f t="shared" ref="H108" si="47">SUM(H99:H107)</f>
        <v>21.82</v>
      </c>
      <c r="I108" s="19">
        <f t="shared" ref="I108" si="48">SUM(I99:I107)</f>
        <v>103.08</v>
      </c>
      <c r="J108" s="19">
        <f t="shared" ref="J108:L108" si="49">SUM(J99:J107)</f>
        <v>711.66</v>
      </c>
      <c r="K108" s="25"/>
      <c r="L108" s="19">
        <f t="shared" si="49"/>
        <v>83.749999999999986</v>
      </c>
    </row>
    <row r="109" spans="1:12" ht="15.75" customHeight="1" thickBot="1" x14ac:dyDescent="0.35">
      <c r="A109" s="29">
        <f>A89</f>
        <v>1</v>
      </c>
      <c r="B109" s="30">
        <f>B89</f>
        <v>5</v>
      </c>
      <c r="C109" s="55" t="s">
        <v>4</v>
      </c>
      <c r="D109" s="56"/>
      <c r="E109" s="31"/>
      <c r="F109" s="32">
        <f>F98+F108</f>
        <v>1583</v>
      </c>
      <c r="G109" s="32">
        <f t="shared" ref="G109" si="50">G98+G108</f>
        <v>47.410000000000011</v>
      </c>
      <c r="H109" s="32">
        <f t="shared" ref="H109" si="51">H98+H108</f>
        <v>51.120000000000005</v>
      </c>
      <c r="I109" s="32">
        <f t="shared" ref="I109" si="52">I98+I108</f>
        <v>226.3</v>
      </c>
      <c r="J109" s="32">
        <f t="shared" ref="J109:L109" si="53">J98+J108</f>
        <v>1521.2799999999997</v>
      </c>
      <c r="K109" s="32"/>
      <c r="L109" s="32">
        <f t="shared" si="53"/>
        <v>167.5</v>
      </c>
    </row>
    <row r="110" spans="1:12" ht="14.6" x14ac:dyDescent="0.4">
      <c r="A110" s="20">
        <v>2</v>
      </c>
      <c r="B110" s="21">
        <v>1</v>
      </c>
      <c r="C110" s="22" t="s">
        <v>20</v>
      </c>
      <c r="D110" s="5" t="s">
        <v>26</v>
      </c>
      <c r="E110" s="39" t="s">
        <v>51</v>
      </c>
      <c r="F110" s="40">
        <v>60</v>
      </c>
      <c r="G110" s="40">
        <v>1.27</v>
      </c>
      <c r="H110" s="40">
        <v>3.06</v>
      </c>
      <c r="I110" s="40">
        <v>6.29</v>
      </c>
      <c r="J110" s="40">
        <v>58.28</v>
      </c>
      <c r="K110" s="41" t="s">
        <v>56</v>
      </c>
      <c r="L110" s="40">
        <v>5.29</v>
      </c>
    </row>
    <row r="111" spans="1:12" ht="14.6" x14ac:dyDescent="0.4">
      <c r="A111" s="23"/>
      <c r="B111" s="15"/>
      <c r="C111" s="11"/>
      <c r="D111" s="8" t="s">
        <v>21</v>
      </c>
      <c r="E111" s="50" t="s">
        <v>107</v>
      </c>
      <c r="F111" s="51">
        <v>95</v>
      </c>
      <c r="G111" s="51">
        <v>14.8</v>
      </c>
      <c r="H111" s="51">
        <v>26.41</v>
      </c>
      <c r="I111" s="51">
        <v>1.6</v>
      </c>
      <c r="J111" s="51">
        <v>303.23</v>
      </c>
      <c r="K111" s="52" t="s">
        <v>109</v>
      </c>
      <c r="L111" s="51">
        <v>46.06</v>
      </c>
    </row>
    <row r="112" spans="1:12" ht="14.6" x14ac:dyDescent="0.4">
      <c r="A112" s="23"/>
      <c r="B112" s="15"/>
      <c r="C112" s="11"/>
      <c r="D112" s="6"/>
      <c r="E112" s="42" t="s">
        <v>108</v>
      </c>
      <c r="F112" s="43">
        <v>150</v>
      </c>
      <c r="G112" s="43">
        <v>5.19</v>
      </c>
      <c r="H112" s="43">
        <v>5.71</v>
      </c>
      <c r="I112" s="43">
        <v>31.23</v>
      </c>
      <c r="J112" s="43">
        <v>194.61</v>
      </c>
      <c r="K112" s="44" t="s">
        <v>110</v>
      </c>
      <c r="L112" s="43">
        <v>9.67</v>
      </c>
    </row>
    <row r="113" spans="1:12" ht="14.6" x14ac:dyDescent="0.4">
      <c r="A113" s="23"/>
      <c r="B113" s="15"/>
      <c r="C113" s="11"/>
      <c r="D113" s="7" t="s">
        <v>22</v>
      </c>
      <c r="E113" s="42" t="s">
        <v>85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17.850000000000001</v>
      </c>
    </row>
    <row r="114" spans="1:12" ht="14.6" x14ac:dyDescent="0.4">
      <c r="A114" s="23"/>
      <c r="B114" s="15"/>
      <c r="C114" s="11"/>
      <c r="D114" s="7" t="s">
        <v>23</v>
      </c>
      <c r="E114" s="42" t="s">
        <v>41</v>
      </c>
      <c r="F114" s="43">
        <v>37.5</v>
      </c>
      <c r="G114" s="43">
        <v>2.85</v>
      </c>
      <c r="H114" s="43">
        <v>0.3</v>
      </c>
      <c r="I114" s="43">
        <v>18.45</v>
      </c>
      <c r="J114" s="43">
        <v>88.13</v>
      </c>
      <c r="K114" s="44"/>
      <c r="L114" s="43">
        <v>3.22</v>
      </c>
    </row>
    <row r="115" spans="1:12" ht="14.6" x14ac:dyDescent="0.4">
      <c r="A115" s="23"/>
      <c r="B115" s="15"/>
      <c r="C115" s="11"/>
      <c r="D115" s="7" t="s">
        <v>23</v>
      </c>
      <c r="E115" s="42" t="s">
        <v>42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43">
        <v>1.66</v>
      </c>
    </row>
    <row r="116" spans="1:12" ht="14.6" x14ac:dyDescent="0.4">
      <c r="A116" s="23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6" x14ac:dyDescent="0.4">
      <c r="A119" s="24"/>
      <c r="B119" s="17"/>
      <c r="C119" s="8"/>
      <c r="D119" s="18" t="s">
        <v>33</v>
      </c>
      <c r="E119" s="9"/>
      <c r="F119" s="19">
        <f>SUM(F110:F118)</f>
        <v>562.5</v>
      </c>
      <c r="G119" s="19">
        <f t="shared" ref="G119:J119" si="54">SUM(G110:G118)</f>
        <v>26.430000000000003</v>
      </c>
      <c r="H119" s="19">
        <f t="shared" si="54"/>
        <v>35.92</v>
      </c>
      <c r="I119" s="19">
        <f t="shared" si="54"/>
        <v>84.450000000000017</v>
      </c>
      <c r="J119" s="19">
        <f t="shared" si="54"/>
        <v>771.05</v>
      </c>
      <c r="K119" s="25"/>
      <c r="L119" s="19">
        <f t="shared" ref="L119" si="55">SUM(L110:L118)</f>
        <v>83.75</v>
      </c>
    </row>
    <row r="120" spans="1:12" ht="14.6" x14ac:dyDescent="0.4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50" t="s">
        <v>51</v>
      </c>
      <c r="F120" s="51">
        <v>60</v>
      </c>
      <c r="G120" s="51">
        <v>1.27</v>
      </c>
      <c r="H120" s="51">
        <v>3.06</v>
      </c>
      <c r="I120" s="51">
        <v>6.29</v>
      </c>
      <c r="J120" s="51">
        <v>58.28</v>
      </c>
      <c r="K120" s="52" t="s">
        <v>56</v>
      </c>
      <c r="L120" s="51">
        <v>5.29</v>
      </c>
    </row>
    <row r="121" spans="1:12" ht="14.6" x14ac:dyDescent="0.4">
      <c r="A121" s="23"/>
      <c r="B121" s="15"/>
      <c r="C121" s="11"/>
      <c r="D121" s="7" t="s">
        <v>27</v>
      </c>
      <c r="E121" s="42" t="s">
        <v>111</v>
      </c>
      <c r="F121" s="43">
        <v>210</v>
      </c>
      <c r="G121" s="43">
        <v>1.92</v>
      </c>
      <c r="H121" s="43">
        <v>5.47</v>
      </c>
      <c r="I121" s="43">
        <v>10.28</v>
      </c>
      <c r="J121" s="43">
        <v>97.94</v>
      </c>
      <c r="K121" s="44"/>
      <c r="L121" s="43">
        <v>4.42</v>
      </c>
    </row>
    <row r="122" spans="1:12" ht="14.6" x14ac:dyDescent="0.4">
      <c r="A122" s="23"/>
      <c r="B122" s="15"/>
      <c r="C122" s="11"/>
      <c r="D122" s="7" t="s">
        <v>28</v>
      </c>
      <c r="E122" s="50" t="s">
        <v>107</v>
      </c>
      <c r="F122" s="51">
        <v>95</v>
      </c>
      <c r="G122" s="51">
        <v>14.8</v>
      </c>
      <c r="H122" s="51">
        <v>26.41</v>
      </c>
      <c r="I122" s="51">
        <v>1.6</v>
      </c>
      <c r="J122" s="51">
        <v>303.23</v>
      </c>
      <c r="K122" s="52" t="s">
        <v>109</v>
      </c>
      <c r="L122" s="51">
        <v>46.06</v>
      </c>
    </row>
    <row r="123" spans="1:12" ht="14.6" x14ac:dyDescent="0.4">
      <c r="A123" s="23"/>
      <c r="B123" s="15"/>
      <c r="C123" s="11"/>
      <c r="D123" s="7" t="s">
        <v>29</v>
      </c>
      <c r="E123" s="42" t="s">
        <v>108</v>
      </c>
      <c r="F123" s="43">
        <v>150</v>
      </c>
      <c r="G123" s="43">
        <v>5.19</v>
      </c>
      <c r="H123" s="43">
        <v>5.71</v>
      </c>
      <c r="I123" s="43">
        <v>31.23</v>
      </c>
      <c r="J123" s="43">
        <v>194.61</v>
      </c>
      <c r="K123" s="44" t="s">
        <v>110</v>
      </c>
      <c r="L123" s="43">
        <v>9.67</v>
      </c>
    </row>
    <row r="124" spans="1:12" ht="14.6" x14ac:dyDescent="0.4">
      <c r="A124" s="23"/>
      <c r="B124" s="15"/>
      <c r="C124" s="11"/>
      <c r="D124" s="7" t="s">
        <v>30</v>
      </c>
      <c r="E124" s="42" t="s">
        <v>46</v>
      </c>
      <c r="F124" s="43">
        <v>200</v>
      </c>
      <c r="G124" s="43">
        <v>1</v>
      </c>
      <c r="H124" s="43">
        <v>0.2</v>
      </c>
      <c r="I124" s="43">
        <v>20.2</v>
      </c>
      <c r="J124" s="43">
        <v>92</v>
      </c>
      <c r="K124" s="44"/>
      <c r="L124" s="43">
        <v>11.49</v>
      </c>
    </row>
    <row r="125" spans="1:12" ht="14.6" x14ac:dyDescent="0.4">
      <c r="A125" s="23"/>
      <c r="B125" s="15"/>
      <c r="C125" s="11"/>
      <c r="D125" s="7" t="s">
        <v>31</v>
      </c>
      <c r="E125" s="42" t="s">
        <v>41</v>
      </c>
      <c r="F125" s="43">
        <v>52.5</v>
      </c>
      <c r="G125" s="43">
        <v>3.99</v>
      </c>
      <c r="H125" s="43">
        <v>0.42</v>
      </c>
      <c r="I125" s="43">
        <v>25.83</v>
      </c>
      <c r="J125" s="43">
        <v>123.38</v>
      </c>
      <c r="K125" s="44"/>
      <c r="L125" s="43">
        <v>4.5</v>
      </c>
    </row>
    <row r="126" spans="1:12" ht="14.6" x14ac:dyDescent="0.4">
      <c r="A126" s="23"/>
      <c r="B126" s="15"/>
      <c r="C126" s="11"/>
      <c r="D126" s="7" t="s">
        <v>32</v>
      </c>
      <c r="E126" s="42" t="s">
        <v>42</v>
      </c>
      <c r="F126" s="43">
        <v>28</v>
      </c>
      <c r="G126" s="43">
        <v>1.85</v>
      </c>
      <c r="H126" s="43">
        <v>0.34</v>
      </c>
      <c r="I126" s="43">
        <v>9.35</v>
      </c>
      <c r="J126" s="43">
        <v>48.72</v>
      </c>
      <c r="K126" s="44"/>
      <c r="L126" s="43">
        <v>2.3199999999999998</v>
      </c>
    </row>
    <row r="127" spans="1:12" ht="14.6" x14ac:dyDescent="0.4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6" x14ac:dyDescent="0.4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6" x14ac:dyDescent="0.4">
      <c r="A129" s="24"/>
      <c r="B129" s="17"/>
      <c r="C129" s="8"/>
      <c r="D129" s="18" t="s">
        <v>33</v>
      </c>
      <c r="E129" s="9"/>
      <c r="F129" s="19">
        <f>SUM(F120:F128)</f>
        <v>795.5</v>
      </c>
      <c r="G129" s="19">
        <f t="shared" ref="G129:J129" si="56">SUM(G120:G128)</f>
        <v>30.020000000000003</v>
      </c>
      <c r="H129" s="19">
        <f t="shared" si="56"/>
        <v>41.610000000000007</v>
      </c>
      <c r="I129" s="19">
        <f t="shared" si="56"/>
        <v>104.78</v>
      </c>
      <c r="J129" s="19">
        <f t="shared" si="56"/>
        <v>918.16000000000008</v>
      </c>
      <c r="K129" s="25"/>
      <c r="L129" s="19">
        <f t="shared" ref="L129" si="57">SUM(L120:L128)</f>
        <v>83.749999999999986</v>
      </c>
    </row>
    <row r="130" spans="1:12" ht="14.6" x14ac:dyDescent="0.3">
      <c r="A130" s="29">
        <f>A110</f>
        <v>2</v>
      </c>
      <c r="B130" s="30">
        <f>B110</f>
        <v>1</v>
      </c>
      <c r="C130" s="55" t="s">
        <v>4</v>
      </c>
      <c r="D130" s="56"/>
      <c r="E130" s="31"/>
      <c r="F130" s="32">
        <f>F119+F129</f>
        <v>1358</v>
      </c>
      <c r="G130" s="32">
        <f t="shared" ref="G130" si="58">G119+G129</f>
        <v>56.45</v>
      </c>
      <c r="H130" s="32">
        <f t="shared" ref="H130" si="59">H119+H129</f>
        <v>77.53</v>
      </c>
      <c r="I130" s="32">
        <f t="shared" ref="I130" si="60">I119+I129</f>
        <v>189.23000000000002</v>
      </c>
      <c r="J130" s="32">
        <f t="shared" ref="J130:L130" si="61">J119+J129</f>
        <v>1689.21</v>
      </c>
      <c r="K130" s="32"/>
      <c r="L130" s="32">
        <f t="shared" si="61"/>
        <v>167.5</v>
      </c>
    </row>
    <row r="131" spans="1:12" ht="14.6" x14ac:dyDescent="0.4">
      <c r="A131" s="14">
        <v>2</v>
      </c>
      <c r="B131" s="15">
        <v>2</v>
      </c>
      <c r="C131" s="22" t="s">
        <v>20</v>
      </c>
      <c r="D131" s="5" t="s">
        <v>26</v>
      </c>
      <c r="E131" s="39" t="s">
        <v>112</v>
      </c>
      <c r="F131" s="40">
        <v>60</v>
      </c>
      <c r="G131" s="40">
        <v>0.9</v>
      </c>
      <c r="H131" s="40">
        <v>6.09</v>
      </c>
      <c r="I131" s="40">
        <v>4.34</v>
      </c>
      <c r="J131" s="40">
        <v>76.069999999999993</v>
      </c>
      <c r="K131" s="41" t="s">
        <v>113</v>
      </c>
      <c r="L131" s="40">
        <v>4.0199999999999996</v>
      </c>
    </row>
    <row r="132" spans="1:12" ht="14.6" x14ac:dyDescent="0.4">
      <c r="A132" s="14"/>
      <c r="B132" s="15"/>
      <c r="C132" s="11"/>
      <c r="D132" s="8" t="s">
        <v>21</v>
      </c>
      <c r="E132" s="50" t="s">
        <v>83</v>
      </c>
      <c r="F132" s="51">
        <v>90</v>
      </c>
      <c r="G132" s="51">
        <v>8.61</v>
      </c>
      <c r="H132" s="51">
        <v>11.41</v>
      </c>
      <c r="I132" s="51">
        <v>8</v>
      </c>
      <c r="J132" s="51">
        <v>169.55</v>
      </c>
      <c r="K132" s="52" t="s">
        <v>55</v>
      </c>
      <c r="L132" s="51">
        <v>28.06</v>
      </c>
    </row>
    <row r="133" spans="1:12" ht="14.6" x14ac:dyDescent="0.4">
      <c r="A133" s="14"/>
      <c r="B133" s="15"/>
      <c r="C133" s="11"/>
      <c r="D133" s="6"/>
      <c r="E133" s="42" t="s">
        <v>114</v>
      </c>
      <c r="F133" s="43">
        <v>150</v>
      </c>
      <c r="G133" s="43">
        <v>5.88</v>
      </c>
      <c r="H133" s="43">
        <v>5.77</v>
      </c>
      <c r="I133" s="43">
        <v>26.52</v>
      </c>
      <c r="J133" s="43">
        <v>179.24</v>
      </c>
      <c r="K133" s="44" t="s">
        <v>45</v>
      </c>
      <c r="L133" s="43">
        <v>10.68</v>
      </c>
    </row>
    <row r="134" spans="1:12" ht="14.6" x14ac:dyDescent="0.4">
      <c r="A134" s="14"/>
      <c r="B134" s="15"/>
      <c r="C134" s="11"/>
      <c r="D134" s="7" t="s">
        <v>22</v>
      </c>
      <c r="E134" s="42" t="s">
        <v>69</v>
      </c>
      <c r="F134" s="43">
        <v>200</v>
      </c>
      <c r="G134" s="43">
        <v>3.48</v>
      </c>
      <c r="H134" s="43">
        <v>3.17</v>
      </c>
      <c r="I134" s="43">
        <v>22.8</v>
      </c>
      <c r="J134" s="43">
        <v>128.77000000000001</v>
      </c>
      <c r="K134" s="44" t="s">
        <v>72</v>
      </c>
      <c r="L134" s="43">
        <v>10.65</v>
      </c>
    </row>
    <row r="135" spans="1:12" ht="14.6" x14ac:dyDescent="0.4">
      <c r="A135" s="14"/>
      <c r="B135" s="15"/>
      <c r="C135" s="11"/>
      <c r="D135" s="7" t="s">
        <v>23</v>
      </c>
      <c r="E135" s="42" t="s">
        <v>41</v>
      </c>
      <c r="F135" s="43">
        <v>28.5</v>
      </c>
      <c r="G135" s="43">
        <v>2.17</v>
      </c>
      <c r="H135" s="43">
        <v>0.23</v>
      </c>
      <c r="I135" s="43">
        <v>14.02</v>
      </c>
      <c r="J135" s="43">
        <v>66.98</v>
      </c>
      <c r="K135" s="44"/>
      <c r="L135" s="43">
        <v>2.44</v>
      </c>
    </row>
    <row r="136" spans="1:12" ht="14.6" x14ac:dyDescent="0.4">
      <c r="A136" s="14"/>
      <c r="B136" s="15"/>
      <c r="C136" s="11"/>
      <c r="D136" s="7" t="s">
        <v>23</v>
      </c>
      <c r="E136" s="42" t="s">
        <v>42</v>
      </c>
      <c r="F136" s="43">
        <v>20</v>
      </c>
      <c r="G136" s="43">
        <v>1.32</v>
      </c>
      <c r="H136" s="43">
        <v>0.24</v>
      </c>
      <c r="I136" s="43">
        <v>6.68</v>
      </c>
      <c r="J136" s="43">
        <v>34.799999999999997</v>
      </c>
      <c r="K136" s="44"/>
      <c r="L136" s="43">
        <v>1.66</v>
      </c>
    </row>
    <row r="137" spans="1:12" ht="14.6" x14ac:dyDescent="0.4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6" x14ac:dyDescent="0.4">
      <c r="A138" s="14"/>
      <c r="B138" s="15"/>
      <c r="C138" s="11"/>
      <c r="D138" s="6"/>
      <c r="E138" s="42" t="s">
        <v>115</v>
      </c>
      <c r="F138" s="43">
        <v>70</v>
      </c>
      <c r="G138" s="43">
        <v>9.44</v>
      </c>
      <c r="H138" s="43">
        <v>12.9</v>
      </c>
      <c r="I138" s="43">
        <v>29.91</v>
      </c>
      <c r="J138" s="43">
        <v>245.96899999999999</v>
      </c>
      <c r="K138" s="44" t="s">
        <v>58</v>
      </c>
      <c r="L138" s="43">
        <v>26.24</v>
      </c>
    </row>
    <row r="139" spans="1:12" ht="14.6" x14ac:dyDescent="0.4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6" x14ac:dyDescent="0.4">
      <c r="A140" s="16"/>
      <c r="B140" s="17"/>
      <c r="C140" s="8"/>
      <c r="D140" s="18" t="s">
        <v>33</v>
      </c>
      <c r="E140" s="9"/>
      <c r="F140" s="19">
        <f>SUM(F131:F139)</f>
        <v>618.5</v>
      </c>
      <c r="G140" s="19">
        <f t="shared" ref="G140:J140" si="62">SUM(G131:G139)</f>
        <v>31.799999999999997</v>
      </c>
      <c r="H140" s="19">
        <f t="shared" si="62"/>
        <v>39.809999999999995</v>
      </c>
      <c r="I140" s="19">
        <f t="shared" si="62"/>
        <v>112.26999999999998</v>
      </c>
      <c r="J140" s="19">
        <f t="shared" si="62"/>
        <v>901.37899999999991</v>
      </c>
      <c r="K140" s="25"/>
      <c r="L140" s="19">
        <f t="shared" ref="L140" si="63">SUM(L131:L139)</f>
        <v>83.749999999999986</v>
      </c>
    </row>
    <row r="141" spans="1:12" ht="24.9" x14ac:dyDescent="0.4">
      <c r="A141" s="13">
        <f>A131</f>
        <v>2</v>
      </c>
      <c r="B141" s="13">
        <f>B131</f>
        <v>2</v>
      </c>
      <c r="C141" s="10" t="s">
        <v>25</v>
      </c>
      <c r="D141" s="7" t="s">
        <v>26</v>
      </c>
      <c r="E141" s="42" t="s">
        <v>116</v>
      </c>
      <c r="F141" s="43">
        <v>60</v>
      </c>
      <c r="G141" s="43">
        <v>0.42</v>
      </c>
      <c r="H141" s="43">
        <v>0.06</v>
      </c>
      <c r="I141" s="43">
        <v>0</v>
      </c>
      <c r="J141" s="43">
        <v>6.6</v>
      </c>
      <c r="K141" s="44" t="s">
        <v>121</v>
      </c>
      <c r="L141" s="43">
        <v>13.91</v>
      </c>
    </row>
    <row r="142" spans="1:12" ht="14.6" x14ac:dyDescent="0.4">
      <c r="A142" s="14"/>
      <c r="B142" s="15"/>
      <c r="C142" s="11"/>
      <c r="D142" s="7" t="s">
        <v>27</v>
      </c>
      <c r="E142" s="42" t="s">
        <v>74</v>
      </c>
      <c r="F142" s="43">
        <v>200</v>
      </c>
      <c r="G142" s="43">
        <v>4.4400000000000004</v>
      </c>
      <c r="H142" s="43">
        <v>3.91</v>
      </c>
      <c r="I142" s="43">
        <v>14.16</v>
      </c>
      <c r="J142" s="43">
        <v>8.11</v>
      </c>
      <c r="K142" s="44" t="s">
        <v>80</v>
      </c>
      <c r="L142" s="43">
        <v>2.81</v>
      </c>
    </row>
    <row r="143" spans="1:12" ht="14.6" x14ac:dyDescent="0.4">
      <c r="A143" s="14"/>
      <c r="B143" s="15"/>
      <c r="C143" s="11"/>
      <c r="D143" s="7" t="s">
        <v>28</v>
      </c>
      <c r="E143" s="50" t="s">
        <v>83</v>
      </c>
      <c r="F143" s="51">
        <v>90</v>
      </c>
      <c r="G143" s="51">
        <v>8.61</v>
      </c>
      <c r="H143" s="51">
        <v>11.41</v>
      </c>
      <c r="I143" s="51">
        <v>8</v>
      </c>
      <c r="J143" s="51">
        <v>169.55</v>
      </c>
      <c r="K143" s="52" t="s">
        <v>55</v>
      </c>
      <c r="L143" s="51">
        <v>28.06</v>
      </c>
    </row>
    <row r="144" spans="1:12" ht="14.6" x14ac:dyDescent="0.4">
      <c r="A144" s="14"/>
      <c r="B144" s="15"/>
      <c r="C144" s="11"/>
      <c r="D144" s="7" t="s">
        <v>29</v>
      </c>
      <c r="E144" s="42" t="s">
        <v>117</v>
      </c>
      <c r="F144" s="43">
        <v>150</v>
      </c>
      <c r="G144" s="43">
        <v>3.04</v>
      </c>
      <c r="H144" s="43">
        <v>7.58</v>
      </c>
      <c r="I144" s="43">
        <v>23.33</v>
      </c>
      <c r="J144" s="43">
        <v>172.34</v>
      </c>
      <c r="K144" s="44" t="s">
        <v>118</v>
      </c>
      <c r="L144" s="43">
        <v>5.4</v>
      </c>
    </row>
    <row r="145" spans="1:12" ht="14.6" x14ac:dyDescent="0.4">
      <c r="A145" s="14"/>
      <c r="B145" s="15"/>
      <c r="C145" s="11"/>
      <c r="D145" s="7" t="s">
        <v>30</v>
      </c>
      <c r="E145" s="42" t="s">
        <v>119</v>
      </c>
      <c r="F145" s="43">
        <v>200</v>
      </c>
      <c r="G145" s="43">
        <v>1.55</v>
      </c>
      <c r="H145" s="43">
        <v>1.45</v>
      </c>
      <c r="I145" s="43">
        <v>15.8</v>
      </c>
      <c r="J145" s="43">
        <v>80.010000000000005</v>
      </c>
      <c r="K145" s="44" t="s">
        <v>120</v>
      </c>
      <c r="L145" s="43">
        <v>4.79</v>
      </c>
    </row>
    <row r="146" spans="1:12" ht="14.6" x14ac:dyDescent="0.4">
      <c r="A146" s="14"/>
      <c r="B146" s="15"/>
      <c r="C146" s="11"/>
      <c r="D146" s="7" t="s">
        <v>31</v>
      </c>
      <c r="E146" s="42" t="s">
        <v>41</v>
      </c>
      <c r="F146" s="43">
        <v>43.5</v>
      </c>
      <c r="G146" s="43">
        <v>3.31</v>
      </c>
      <c r="H146" s="43">
        <v>0.35</v>
      </c>
      <c r="I146" s="43">
        <v>21.4</v>
      </c>
      <c r="J146" s="43">
        <v>102.23</v>
      </c>
      <c r="K146" s="44"/>
      <c r="L146" s="43">
        <v>3.73</v>
      </c>
    </row>
    <row r="147" spans="1:12" ht="14.6" x14ac:dyDescent="0.4">
      <c r="A147" s="14"/>
      <c r="B147" s="15"/>
      <c r="C147" s="11"/>
      <c r="D147" s="7" t="s">
        <v>32</v>
      </c>
      <c r="E147" s="42" t="s">
        <v>42</v>
      </c>
      <c r="F147" s="43">
        <v>28</v>
      </c>
      <c r="G147" s="43">
        <v>1.85</v>
      </c>
      <c r="H147" s="43">
        <v>0.34</v>
      </c>
      <c r="I147" s="43">
        <v>9.35</v>
      </c>
      <c r="J147" s="43">
        <v>48.72</v>
      </c>
      <c r="K147" s="44"/>
      <c r="L147" s="43">
        <v>2.3199999999999998</v>
      </c>
    </row>
    <row r="148" spans="1:12" ht="14.6" x14ac:dyDescent="0.4">
      <c r="A148" s="14"/>
      <c r="B148" s="15"/>
      <c r="C148" s="11"/>
      <c r="D148" s="6"/>
      <c r="E148" s="42" t="s">
        <v>86</v>
      </c>
      <c r="F148" s="43">
        <v>170</v>
      </c>
      <c r="G148" s="43">
        <v>0.68</v>
      </c>
      <c r="H148" s="43">
        <v>0.51</v>
      </c>
      <c r="I148" s="43">
        <v>17.510000000000002</v>
      </c>
      <c r="J148" s="43">
        <v>79.900000000000006</v>
      </c>
      <c r="K148" s="44"/>
      <c r="L148" s="43">
        <v>22.73</v>
      </c>
    </row>
    <row r="149" spans="1:12" ht="14.6" x14ac:dyDescent="0.4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6" x14ac:dyDescent="0.4">
      <c r="A150" s="16"/>
      <c r="B150" s="17"/>
      <c r="C150" s="8"/>
      <c r="D150" s="18" t="s">
        <v>33</v>
      </c>
      <c r="E150" s="9"/>
      <c r="F150" s="19">
        <f>SUM(F141:F149)</f>
        <v>941.5</v>
      </c>
      <c r="G150" s="19">
        <f t="shared" ref="G150:J150" si="64">SUM(G141:G149)</f>
        <v>23.9</v>
      </c>
      <c r="H150" s="19">
        <f t="shared" si="64"/>
        <v>25.610000000000003</v>
      </c>
      <c r="I150" s="19">
        <f t="shared" si="64"/>
        <v>109.55</v>
      </c>
      <c r="J150" s="19">
        <f t="shared" si="64"/>
        <v>667.46</v>
      </c>
      <c r="K150" s="25"/>
      <c r="L150" s="19">
        <f t="shared" ref="L150" si="65">SUM(L141:L149)</f>
        <v>83.75</v>
      </c>
    </row>
    <row r="151" spans="1:12" ht="14.6" x14ac:dyDescent="0.3">
      <c r="A151" s="33">
        <f>A131</f>
        <v>2</v>
      </c>
      <c r="B151" s="33">
        <f>B131</f>
        <v>2</v>
      </c>
      <c r="C151" s="55" t="s">
        <v>4</v>
      </c>
      <c r="D151" s="56"/>
      <c r="E151" s="31"/>
      <c r="F151" s="32">
        <f>F140+F150</f>
        <v>1560</v>
      </c>
      <c r="G151" s="32">
        <f t="shared" ref="G151" si="66">G140+G150</f>
        <v>55.699999999999996</v>
      </c>
      <c r="H151" s="32">
        <f t="shared" ref="H151" si="67">H140+H150</f>
        <v>65.42</v>
      </c>
      <c r="I151" s="32">
        <f t="shared" ref="I151" si="68">I140+I150</f>
        <v>221.82</v>
      </c>
      <c r="J151" s="32">
        <f t="shared" ref="J151:L151" si="69">J140+J150</f>
        <v>1568.8389999999999</v>
      </c>
      <c r="K151" s="32"/>
      <c r="L151" s="32">
        <f t="shared" si="69"/>
        <v>167.5</v>
      </c>
    </row>
    <row r="152" spans="1:12" ht="14.6" x14ac:dyDescent="0.4">
      <c r="A152" s="20">
        <v>2</v>
      </c>
      <c r="B152" s="21">
        <v>3</v>
      </c>
      <c r="C152" s="22" t="s">
        <v>20</v>
      </c>
      <c r="D152" s="5" t="s">
        <v>26</v>
      </c>
      <c r="E152" s="39" t="s">
        <v>122</v>
      </c>
      <c r="F152" s="40">
        <v>75</v>
      </c>
      <c r="G152" s="40"/>
      <c r="H152" s="40"/>
      <c r="I152" s="40"/>
      <c r="J152" s="40"/>
      <c r="K152" s="41"/>
      <c r="L152" s="40">
        <v>3.23</v>
      </c>
    </row>
    <row r="153" spans="1:12" ht="14.6" x14ac:dyDescent="0.4">
      <c r="A153" s="23"/>
      <c r="B153" s="15"/>
      <c r="C153" s="11"/>
      <c r="D153" s="8" t="s">
        <v>21</v>
      </c>
      <c r="E153" s="50" t="s">
        <v>123</v>
      </c>
      <c r="F153" s="51">
        <v>100</v>
      </c>
      <c r="G153" s="51">
        <v>26.95</v>
      </c>
      <c r="H153" s="51">
        <v>13.85</v>
      </c>
      <c r="I153" s="51">
        <v>0.28000000000000003</v>
      </c>
      <c r="J153" s="51">
        <v>229.45</v>
      </c>
      <c r="K153" s="52" t="s">
        <v>124</v>
      </c>
      <c r="L153" s="51">
        <v>55.62</v>
      </c>
    </row>
    <row r="154" spans="1:12" ht="14.6" x14ac:dyDescent="0.4">
      <c r="A154" s="23"/>
      <c r="B154" s="15"/>
      <c r="C154" s="11"/>
      <c r="D154" s="6"/>
      <c r="E154" s="42" t="s">
        <v>93</v>
      </c>
      <c r="F154" s="43">
        <v>150</v>
      </c>
      <c r="G154" s="43">
        <v>3.06</v>
      </c>
      <c r="H154" s="43">
        <v>4.43</v>
      </c>
      <c r="I154" s="43">
        <v>20.05</v>
      </c>
      <c r="J154" s="43">
        <v>130.86000000000001</v>
      </c>
      <c r="K154" s="44" t="s">
        <v>99</v>
      </c>
      <c r="L154" s="43">
        <v>8.5299999999999994</v>
      </c>
    </row>
    <row r="155" spans="1:12" ht="14.6" x14ac:dyDescent="0.4">
      <c r="A155" s="23"/>
      <c r="B155" s="15"/>
      <c r="C155" s="11"/>
      <c r="D155" s="7" t="s">
        <v>22</v>
      </c>
      <c r="E155" s="42" t="s">
        <v>46</v>
      </c>
      <c r="F155" s="43">
        <v>200</v>
      </c>
      <c r="G155" s="43">
        <v>1</v>
      </c>
      <c r="H155" s="43">
        <v>0.2</v>
      </c>
      <c r="I155" s="43">
        <v>20.2</v>
      </c>
      <c r="J155" s="43">
        <v>92</v>
      </c>
      <c r="K155" s="44"/>
      <c r="L155" s="43">
        <v>11.49</v>
      </c>
    </row>
    <row r="156" spans="1:12" ht="14.6" x14ac:dyDescent="0.4">
      <c r="A156" s="23"/>
      <c r="B156" s="15"/>
      <c r="C156" s="11"/>
      <c r="D156" s="7" t="s">
        <v>23</v>
      </c>
      <c r="E156" s="42" t="s">
        <v>41</v>
      </c>
      <c r="F156" s="43">
        <v>37.5</v>
      </c>
      <c r="G156" s="43">
        <v>2.85</v>
      </c>
      <c r="H156" s="43">
        <v>0.3</v>
      </c>
      <c r="I156" s="43">
        <v>18.45</v>
      </c>
      <c r="J156" s="43">
        <v>88.13</v>
      </c>
      <c r="K156" s="44"/>
      <c r="L156" s="43">
        <v>3.22</v>
      </c>
    </row>
    <row r="157" spans="1:12" ht="15.75" customHeight="1" x14ac:dyDescent="0.4">
      <c r="A157" s="23"/>
      <c r="B157" s="15"/>
      <c r="C157" s="11"/>
      <c r="D157" s="7" t="s">
        <v>23</v>
      </c>
      <c r="E157" s="42" t="s">
        <v>42</v>
      </c>
      <c r="F157" s="43">
        <v>20</v>
      </c>
      <c r="G157" s="43">
        <v>1.32</v>
      </c>
      <c r="H157" s="43">
        <v>0.24</v>
      </c>
      <c r="I157" s="43">
        <v>6.68</v>
      </c>
      <c r="J157" s="43">
        <v>34.799999999999997</v>
      </c>
      <c r="K157" s="44"/>
      <c r="L157" s="43">
        <v>1.66</v>
      </c>
    </row>
    <row r="158" spans="1:12" ht="14.6" x14ac:dyDescent="0.4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6" x14ac:dyDescent="0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6" x14ac:dyDescent="0.4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6" x14ac:dyDescent="0.4">
      <c r="A161" s="24"/>
      <c r="B161" s="17"/>
      <c r="C161" s="8"/>
      <c r="D161" s="18" t="s">
        <v>33</v>
      </c>
      <c r="E161" s="9"/>
      <c r="F161" s="19">
        <f>SUM(F152:F160)</f>
        <v>582.5</v>
      </c>
      <c r="G161" s="19">
        <f t="shared" ref="G161:J161" si="70">SUM(G152:G160)</f>
        <v>35.18</v>
      </c>
      <c r="H161" s="19">
        <f t="shared" si="70"/>
        <v>19.02</v>
      </c>
      <c r="I161" s="19">
        <f t="shared" si="70"/>
        <v>65.66</v>
      </c>
      <c r="J161" s="19">
        <f t="shared" si="70"/>
        <v>575.24</v>
      </c>
      <c r="K161" s="25"/>
      <c r="L161" s="19">
        <f t="shared" ref="L161" si="71">SUM(L152:L160)</f>
        <v>83.749999999999986</v>
      </c>
    </row>
    <row r="162" spans="1:12" ht="14.6" x14ac:dyDescent="0.4">
      <c r="A162" s="26">
        <f>A152</f>
        <v>2</v>
      </c>
      <c r="B162" s="13">
        <f>B152</f>
        <v>3</v>
      </c>
      <c r="C162" s="10" t="s">
        <v>25</v>
      </c>
      <c r="D162" s="7" t="s">
        <v>26</v>
      </c>
      <c r="E162" s="42" t="s">
        <v>125</v>
      </c>
      <c r="F162" s="43">
        <v>70</v>
      </c>
      <c r="G162" s="43">
        <v>0.88</v>
      </c>
      <c r="H162" s="43">
        <v>7.07</v>
      </c>
      <c r="I162" s="43">
        <v>6.03</v>
      </c>
      <c r="J162" s="43">
        <v>92.19</v>
      </c>
      <c r="K162" s="53" t="s">
        <v>128</v>
      </c>
      <c r="L162" s="43">
        <v>7.34</v>
      </c>
    </row>
    <row r="163" spans="1:12" ht="14.6" x14ac:dyDescent="0.4">
      <c r="A163" s="23"/>
      <c r="B163" s="15"/>
      <c r="C163" s="11"/>
      <c r="D163" s="7" t="s">
        <v>27</v>
      </c>
      <c r="E163" s="42" t="s">
        <v>126</v>
      </c>
      <c r="F163" s="43">
        <v>210</v>
      </c>
      <c r="G163" s="43">
        <v>1.64</v>
      </c>
      <c r="H163" s="43">
        <v>5.42</v>
      </c>
      <c r="I163" s="43">
        <v>6.96</v>
      </c>
      <c r="J163" s="43">
        <v>83.69</v>
      </c>
      <c r="K163" s="44" t="s">
        <v>106</v>
      </c>
      <c r="L163" s="43">
        <v>5.75</v>
      </c>
    </row>
    <row r="164" spans="1:12" ht="14.6" x14ac:dyDescent="0.4">
      <c r="A164" s="23"/>
      <c r="B164" s="15"/>
      <c r="C164" s="11"/>
      <c r="D164" s="7" t="s">
        <v>28</v>
      </c>
      <c r="E164" s="42" t="s">
        <v>127</v>
      </c>
      <c r="F164" s="43">
        <v>90</v>
      </c>
      <c r="G164" s="43">
        <v>9.69</v>
      </c>
      <c r="H164" s="43">
        <v>17.34</v>
      </c>
      <c r="I164" s="43">
        <v>10.54</v>
      </c>
      <c r="J164" s="43">
        <v>237.56</v>
      </c>
      <c r="K164" s="44" t="s">
        <v>129</v>
      </c>
      <c r="L164" s="43">
        <v>28.62</v>
      </c>
    </row>
    <row r="165" spans="1:12" ht="14.6" x14ac:dyDescent="0.4">
      <c r="A165" s="23"/>
      <c r="B165" s="15"/>
      <c r="C165" s="11"/>
      <c r="D165" s="7" t="s">
        <v>29</v>
      </c>
      <c r="E165" s="42" t="s">
        <v>93</v>
      </c>
      <c r="F165" s="43">
        <v>150</v>
      </c>
      <c r="G165" s="43">
        <v>3.06</v>
      </c>
      <c r="H165" s="43">
        <v>4.43</v>
      </c>
      <c r="I165" s="43">
        <v>20.05</v>
      </c>
      <c r="J165" s="43">
        <v>130.86000000000001</v>
      </c>
      <c r="K165" s="44" t="s">
        <v>99</v>
      </c>
      <c r="L165" s="43">
        <v>8.5299999999999994</v>
      </c>
    </row>
    <row r="166" spans="1:12" ht="14.6" x14ac:dyDescent="0.4">
      <c r="A166" s="23"/>
      <c r="B166" s="15"/>
      <c r="C166" s="11"/>
      <c r="D166" s="7" t="s">
        <v>30</v>
      </c>
      <c r="E166" s="42" t="s">
        <v>46</v>
      </c>
      <c r="F166" s="43">
        <v>200</v>
      </c>
      <c r="G166" s="43">
        <v>1</v>
      </c>
      <c r="H166" s="43">
        <v>0.2</v>
      </c>
      <c r="I166" s="43">
        <v>20.2</v>
      </c>
      <c r="J166" s="43">
        <v>92</v>
      </c>
      <c r="K166" s="44"/>
      <c r="L166" s="43">
        <v>11.49</v>
      </c>
    </row>
    <row r="167" spans="1:12" ht="14.6" x14ac:dyDescent="0.4">
      <c r="A167" s="23"/>
      <c r="B167" s="15"/>
      <c r="C167" s="11"/>
      <c r="D167" s="7" t="s">
        <v>31</v>
      </c>
      <c r="E167" s="42" t="s">
        <v>41</v>
      </c>
      <c r="F167" s="43">
        <v>39</v>
      </c>
      <c r="G167" s="43">
        <v>2.96</v>
      </c>
      <c r="H167" s="43">
        <v>0.31</v>
      </c>
      <c r="I167" s="43">
        <v>19.190000000000001</v>
      </c>
      <c r="J167" s="43">
        <v>91.65</v>
      </c>
      <c r="K167" s="44"/>
      <c r="L167" s="43">
        <v>3.35</v>
      </c>
    </row>
    <row r="168" spans="1:12" ht="14.6" x14ac:dyDescent="0.4">
      <c r="A168" s="23"/>
      <c r="B168" s="15"/>
      <c r="C168" s="11"/>
      <c r="D168" s="7" t="s">
        <v>32</v>
      </c>
      <c r="E168" s="42" t="s">
        <v>42</v>
      </c>
      <c r="F168" s="43">
        <v>28</v>
      </c>
      <c r="G168" s="43">
        <v>1.85</v>
      </c>
      <c r="H168" s="43">
        <v>0.34</v>
      </c>
      <c r="I168" s="43">
        <v>9.35</v>
      </c>
      <c r="J168" s="43">
        <v>48.72</v>
      </c>
      <c r="K168" s="44"/>
      <c r="L168" s="43">
        <v>2.3199999999999998</v>
      </c>
    </row>
    <row r="169" spans="1:12" ht="14.6" x14ac:dyDescent="0.4">
      <c r="A169" s="23"/>
      <c r="B169" s="15"/>
      <c r="C169" s="11"/>
      <c r="D169" s="6"/>
      <c r="E169" s="42" t="s">
        <v>63</v>
      </c>
      <c r="F169" s="43">
        <v>60</v>
      </c>
      <c r="G169" s="43">
        <v>3.82</v>
      </c>
      <c r="H169" s="43">
        <v>13.06</v>
      </c>
      <c r="I169" s="43">
        <v>29.14</v>
      </c>
      <c r="J169" s="43">
        <v>250.06</v>
      </c>
      <c r="K169" s="44" t="s">
        <v>130</v>
      </c>
      <c r="L169" s="43">
        <v>16.350000000000001</v>
      </c>
    </row>
    <row r="170" spans="1:12" ht="14.6" x14ac:dyDescent="0.4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6" x14ac:dyDescent="0.4">
      <c r="A171" s="24"/>
      <c r="B171" s="17"/>
      <c r="C171" s="8"/>
      <c r="D171" s="18" t="s">
        <v>33</v>
      </c>
      <c r="E171" s="9"/>
      <c r="F171" s="19">
        <f>SUM(F162:F170)</f>
        <v>847</v>
      </c>
      <c r="G171" s="19">
        <f t="shared" ref="G171:J171" si="72">SUM(G162:G170)</f>
        <v>24.900000000000002</v>
      </c>
      <c r="H171" s="19">
        <f t="shared" si="72"/>
        <v>48.170000000000009</v>
      </c>
      <c r="I171" s="19">
        <f t="shared" si="72"/>
        <v>121.46</v>
      </c>
      <c r="J171" s="19">
        <f t="shared" si="72"/>
        <v>1026.73</v>
      </c>
      <c r="K171" s="25"/>
      <c r="L171" s="19">
        <f t="shared" ref="L171" si="73">SUM(L162:L170)</f>
        <v>83.75</v>
      </c>
    </row>
    <row r="172" spans="1:12" ht="14.6" x14ac:dyDescent="0.3">
      <c r="A172" s="29">
        <f>A152</f>
        <v>2</v>
      </c>
      <c r="B172" s="30">
        <f>B152</f>
        <v>3</v>
      </c>
      <c r="C172" s="55" t="s">
        <v>4</v>
      </c>
      <c r="D172" s="56"/>
      <c r="E172" s="31"/>
      <c r="F172" s="32">
        <f>F161+F171</f>
        <v>1429.5</v>
      </c>
      <c r="G172" s="32">
        <f t="shared" ref="G172" si="74">G161+G171</f>
        <v>60.08</v>
      </c>
      <c r="H172" s="32">
        <f t="shared" ref="H172" si="75">H161+H171</f>
        <v>67.190000000000012</v>
      </c>
      <c r="I172" s="32">
        <f t="shared" ref="I172" si="76">I161+I171</f>
        <v>187.12</v>
      </c>
      <c r="J172" s="32">
        <f t="shared" ref="J172:L172" si="77">J161+J171</f>
        <v>1601.97</v>
      </c>
      <c r="K172" s="32"/>
      <c r="L172" s="32">
        <f t="shared" si="77"/>
        <v>167.5</v>
      </c>
    </row>
    <row r="173" spans="1:12" ht="14.6" x14ac:dyDescent="0.4">
      <c r="A173" s="20">
        <v>2</v>
      </c>
      <c r="B173" s="21">
        <v>4</v>
      </c>
      <c r="C173" s="22" t="s">
        <v>20</v>
      </c>
      <c r="D173" s="5" t="s">
        <v>21</v>
      </c>
      <c r="E173" s="39" t="s">
        <v>66</v>
      </c>
      <c r="F173" s="40">
        <v>150</v>
      </c>
      <c r="G173" s="40">
        <v>31.08</v>
      </c>
      <c r="H173" s="40">
        <v>5.7</v>
      </c>
      <c r="I173" s="40">
        <v>18.600000000000001</v>
      </c>
      <c r="J173" s="40">
        <v>247.97</v>
      </c>
      <c r="K173" s="41" t="s">
        <v>71</v>
      </c>
      <c r="L173" s="40">
        <v>58.64</v>
      </c>
    </row>
    <row r="174" spans="1:12" ht="14.6" x14ac:dyDescent="0.4">
      <c r="A174" s="23"/>
      <c r="B174" s="15"/>
      <c r="C174" s="11"/>
      <c r="D174" s="6"/>
      <c r="E174" s="42" t="s">
        <v>67</v>
      </c>
      <c r="F174" s="43">
        <v>25</v>
      </c>
      <c r="G174" s="43">
        <v>1.8</v>
      </c>
      <c r="H174" s="43">
        <v>2.13</v>
      </c>
      <c r="I174" s="43">
        <v>13.88</v>
      </c>
      <c r="J174" s="43">
        <v>82</v>
      </c>
      <c r="K174" s="44"/>
      <c r="L174" s="43">
        <v>10.16</v>
      </c>
    </row>
    <row r="175" spans="1:12" ht="14.6" x14ac:dyDescent="0.4">
      <c r="A175" s="23"/>
      <c r="B175" s="15"/>
      <c r="C175" s="11"/>
      <c r="D175" s="7" t="s">
        <v>22</v>
      </c>
      <c r="E175" s="42" t="s">
        <v>103</v>
      </c>
      <c r="F175" s="43">
        <v>200</v>
      </c>
      <c r="G175" s="43">
        <v>0.19</v>
      </c>
      <c r="H175" s="43">
        <v>0.04</v>
      </c>
      <c r="I175" s="43">
        <v>13.66</v>
      </c>
      <c r="J175" s="43">
        <v>54.55</v>
      </c>
      <c r="K175" s="44" t="s">
        <v>105</v>
      </c>
      <c r="L175" s="43">
        <v>2.0699999999999998</v>
      </c>
    </row>
    <row r="176" spans="1:12" ht="14.6" x14ac:dyDescent="0.4">
      <c r="A176" s="23"/>
      <c r="B176" s="15"/>
      <c r="C176" s="11"/>
      <c r="D176" s="7" t="s">
        <v>23</v>
      </c>
      <c r="E176" s="42" t="s">
        <v>41</v>
      </c>
      <c r="F176" s="43">
        <v>37.5</v>
      </c>
      <c r="G176" s="43">
        <v>2.85</v>
      </c>
      <c r="H176" s="43">
        <v>0.3</v>
      </c>
      <c r="I176" s="43">
        <v>18.45</v>
      </c>
      <c r="J176" s="43">
        <v>88.13</v>
      </c>
      <c r="K176" s="44"/>
      <c r="L176" s="43">
        <v>3.22</v>
      </c>
    </row>
    <row r="177" spans="1:12" ht="14.6" x14ac:dyDescent="0.4">
      <c r="A177" s="23"/>
      <c r="B177" s="15"/>
      <c r="C177" s="11"/>
      <c r="D177" s="7" t="s">
        <v>23</v>
      </c>
      <c r="E177" s="42" t="s">
        <v>42</v>
      </c>
      <c r="F177" s="43">
        <v>20</v>
      </c>
      <c r="G177" s="43">
        <v>1.32</v>
      </c>
      <c r="H177" s="43">
        <v>0.24</v>
      </c>
      <c r="I177" s="43">
        <v>6.68</v>
      </c>
      <c r="J177" s="43">
        <v>34.799999999999997</v>
      </c>
      <c r="K177" s="44"/>
      <c r="L177" s="43">
        <v>1.66</v>
      </c>
    </row>
    <row r="178" spans="1:12" ht="14.6" x14ac:dyDescent="0.4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6" x14ac:dyDescent="0.4">
      <c r="A179" s="23"/>
      <c r="B179" s="15"/>
      <c r="C179" s="11"/>
      <c r="D179" s="6"/>
      <c r="E179" s="42" t="s">
        <v>131</v>
      </c>
      <c r="F179" s="43">
        <v>70</v>
      </c>
      <c r="G179" s="43">
        <v>4.9800000000000004</v>
      </c>
      <c r="H179" s="43">
        <v>4.97</v>
      </c>
      <c r="I179" s="43">
        <v>33.22</v>
      </c>
      <c r="J179" s="43">
        <v>194.04499999999999</v>
      </c>
      <c r="K179" s="44" t="s">
        <v>132</v>
      </c>
      <c r="L179" s="43">
        <v>8</v>
      </c>
    </row>
    <row r="180" spans="1:12" ht="14.6" x14ac:dyDescent="0.4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6" x14ac:dyDescent="0.4">
      <c r="A181" s="24"/>
      <c r="B181" s="17"/>
      <c r="C181" s="8"/>
      <c r="D181" s="18" t="s">
        <v>33</v>
      </c>
      <c r="E181" s="9"/>
      <c r="F181" s="19">
        <f>SUM(F173:F180)</f>
        <v>502.5</v>
      </c>
      <c r="G181" s="19">
        <f t="shared" ref="G181:J181" si="78">SUM(G173:G180)</f>
        <v>42.22</v>
      </c>
      <c r="H181" s="19">
        <f t="shared" si="78"/>
        <v>13.379999999999999</v>
      </c>
      <c r="I181" s="19">
        <f t="shared" si="78"/>
        <v>104.49000000000001</v>
      </c>
      <c r="J181" s="19">
        <f t="shared" si="78"/>
        <v>701.495</v>
      </c>
      <c r="K181" s="25"/>
      <c r="L181" s="19">
        <f t="shared" ref="L181" si="79">SUM(L173:L180)</f>
        <v>83.749999999999986</v>
      </c>
    </row>
    <row r="182" spans="1:12" ht="14.6" x14ac:dyDescent="0.4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42" t="s">
        <v>133</v>
      </c>
      <c r="F182" s="43">
        <v>70</v>
      </c>
      <c r="G182" s="43">
        <v>1.19</v>
      </c>
      <c r="H182" s="43">
        <v>7.1</v>
      </c>
      <c r="I182" s="43">
        <v>7.82</v>
      </c>
      <c r="J182" s="43">
        <v>101.03</v>
      </c>
      <c r="K182" s="44" t="s">
        <v>91</v>
      </c>
      <c r="L182" s="43">
        <v>7.75</v>
      </c>
    </row>
    <row r="183" spans="1:12" ht="14.6" x14ac:dyDescent="0.4">
      <c r="A183" s="23"/>
      <c r="B183" s="15"/>
      <c r="C183" s="11"/>
      <c r="D183" s="7" t="s">
        <v>27</v>
      </c>
      <c r="E183" s="42" t="s">
        <v>134</v>
      </c>
      <c r="F183" s="43">
        <v>215</v>
      </c>
      <c r="G183" s="43">
        <v>3.98</v>
      </c>
      <c r="H183" s="43">
        <v>5.86</v>
      </c>
      <c r="I183" s="43">
        <v>9.5299999999999994</v>
      </c>
      <c r="J183" s="43">
        <v>106.36</v>
      </c>
      <c r="K183" s="44"/>
      <c r="L183" s="43">
        <v>13.68</v>
      </c>
    </row>
    <row r="184" spans="1:12" ht="14.6" x14ac:dyDescent="0.4">
      <c r="A184" s="23"/>
      <c r="B184" s="15"/>
      <c r="C184" s="11"/>
      <c r="D184" s="7" t="s">
        <v>28</v>
      </c>
      <c r="E184" s="42" t="s">
        <v>135</v>
      </c>
      <c r="F184" s="43">
        <v>90</v>
      </c>
      <c r="G184" s="43">
        <v>17.97</v>
      </c>
      <c r="H184" s="43">
        <v>3.6</v>
      </c>
      <c r="I184" s="43">
        <v>1.6</v>
      </c>
      <c r="J184" s="43">
        <v>107.28</v>
      </c>
      <c r="K184" s="44" t="s">
        <v>136</v>
      </c>
      <c r="L184" s="43">
        <v>47.59</v>
      </c>
    </row>
    <row r="185" spans="1:12" ht="14.6" x14ac:dyDescent="0.4">
      <c r="A185" s="23"/>
      <c r="B185" s="15"/>
      <c r="C185" s="11"/>
      <c r="D185" s="7" t="s">
        <v>29</v>
      </c>
      <c r="E185" s="42" t="s">
        <v>84</v>
      </c>
      <c r="F185" s="43">
        <v>150</v>
      </c>
      <c r="G185" s="43">
        <v>6.05</v>
      </c>
      <c r="H185" s="43">
        <v>2.58</v>
      </c>
      <c r="I185" s="43">
        <v>37.44</v>
      </c>
      <c r="J185" s="43">
        <v>193.14</v>
      </c>
      <c r="K185" s="44" t="s">
        <v>137</v>
      </c>
      <c r="L185" s="43">
        <v>5.84</v>
      </c>
    </row>
    <row r="186" spans="1:12" ht="14.6" x14ac:dyDescent="0.4">
      <c r="A186" s="23"/>
      <c r="B186" s="15"/>
      <c r="C186" s="11"/>
      <c r="D186" s="7" t="s">
        <v>30</v>
      </c>
      <c r="E186" s="42" t="s">
        <v>103</v>
      </c>
      <c r="F186" s="43">
        <v>200</v>
      </c>
      <c r="G186" s="43">
        <v>0.19</v>
      </c>
      <c r="H186" s="43">
        <v>0.04</v>
      </c>
      <c r="I186" s="43">
        <v>13.66</v>
      </c>
      <c r="J186" s="43">
        <v>54.55</v>
      </c>
      <c r="K186" s="44" t="s">
        <v>105</v>
      </c>
      <c r="L186" s="43">
        <v>2.0699999999999998</v>
      </c>
    </row>
    <row r="187" spans="1:12" ht="14.6" x14ac:dyDescent="0.4">
      <c r="A187" s="23"/>
      <c r="B187" s="15"/>
      <c r="C187" s="11"/>
      <c r="D187" s="7" t="s">
        <v>31</v>
      </c>
      <c r="E187" s="42" t="s">
        <v>41</v>
      </c>
      <c r="F187" s="43">
        <v>52.5</v>
      </c>
      <c r="G187" s="43">
        <v>3.99</v>
      </c>
      <c r="H187" s="43">
        <v>0.42</v>
      </c>
      <c r="I187" s="43">
        <v>25.83</v>
      </c>
      <c r="J187" s="43">
        <v>123.38</v>
      </c>
      <c r="K187" s="44"/>
      <c r="L187" s="43">
        <v>4.5</v>
      </c>
    </row>
    <row r="188" spans="1:12" ht="14.6" x14ac:dyDescent="0.4">
      <c r="A188" s="23"/>
      <c r="B188" s="15"/>
      <c r="C188" s="11"/>
      <c r="D188" s="7" t="s">
        <v>32</v>
      </c>
      <c r="E188" s="42" t="s">
        <v>42</v>
      </c>
      <c r="F188" s="43">
        <v>28</v>
      </c>
      <c r="G188" s="43">
        <v>1.85</v>
      </c>
      <c r="H188" s="43">
        <v>0.34</v>
      </c>
      <c r="I188" s="43">
        <v>9.35</v>
      </c>
      <c r="J188" s="43">
        <v>48.72</v>
      </c>
      <c r="K188" s="44"/>
      <c r="L188" s="43">
        <v>2.3199999999999998</v>
      </c>
    </row>
    <row r="189" spans="1:12" ht="14.6" x14ac:dyDescent="0.4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6" x14ac:dyDescent="0.4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6" x14ac:dyDescent="0.4">
      <c r="A191" s="24"/>
      <c r="B191" s="17"/>
      <c r="C191" s="8"/>
      <c r="D191" s="18" t="s">
        <v>33</v>
      </c>
      <c r="E191" s="9"/>
      <c r="F191" s="19">
        <f>SUM(F182:F190)</f>
        <v>805.5</v>
      </c>
      <c r="G191" s="19">
        <f t="shared" ref="G191:J191" si="80">SUM(G182:G190)</f>
        <v>35.220000000000006</v>
      </c>
      <c r="H191" s="19">
        <f t="shared" si="80"/>
        <v>19.940000000000001</v>
      </c>
      <c r="I191" s="19">
        <f t="shared" si="80"/>
        <v>105.22999999999999</v>
      </c>
      <c r="J191" s="19">
        <f t="shared" si="80"/>
        <v>734.45999999999992</v>
      </c>
      <c r="K191" s="25"/>
      <c r="L191" s="19">
        <f t="shared" ref="L191" si="81">SUM(L182:L190)</f>
        <v>83.75</v>
      </c>
    </row>
    <row r="192" spans="1:12" ht="14.6" x14ac:dyDescent="0.3">
      <c r="A192" s="29">
        <f>A173</f>
        <v>2</v>
      </c>
      <c r="B192" s="30">
        <f>B173</f>
        <v>4</v>
      </c>
      <c r="C192" s="55" t="s">
        <v>4</v>
      </c>
      <c r="D192" s="56"/>
      <c r="E192" s="31"/>
      <c r="F192" s="32">
        <f>F181+F191</f>
        <v>1308</v>
      </c>
      <c r="G192" s="32">
        <f t="shared" ref="G192" si="82">G181+G191</f>
        <v>77.44</v>
      </c>
      <c r="H192" s="32">
        <f t="shared" ref="H192" si="83">H181+H191</f>
        <v>33.32</v>
      </c>
      <c r="I192" s="32">
        <f t="shared" ref="I192" si="84">I181+I191</f>
        <v>209.72</v>
      </c>
      <c r="J192" s="32">
        <f t="shared" ref="J192:L192" si="85">J181+J191</f>
        <v>1435.9549999999999</v>
      </c>
      <c r="K192" s="32"/>
      <c r="L192" s="32">
        <f t="shared" si="85"/>
        <v>167.5</v>
      </c>
    </row>
    <row r="193" spans="1:12" ht="14.6" x14ac:dyDescent="0.4">
      <c r="A193" s="20">
        <v>2</v>
      </c>
      <c r="B193" s="21">
        <v>5</v>
      </c>
      <c r="C193" s="22" t="s">
        <v>20</v>
      </c>
      <c r="D193" s="5" t="s">
        <v>26</v>
      </c>
      <c r="E193" s="39" t="s">
        <v>138</v>
      </c>
      <c r="F193" s="40">
        <v>60</v>
      </c>
      <c r="G193" s="40">
        <v>0.93</v>
      </c>
      <c r="H193" s="40">
        <v>3.05</v>
      </c>
      <c r="I193" s="40">
        <v>5.64</v>
      </c>
      <c r="J193" s="40">
        <v>54.31</v>
      </c>
      <c r="K193" s="54" t="s">
        <v>140</v>
      </c>
      <c r="L193" s="40">
        <v>2.34</v>
      </c>
    </row>
    <row r="194" spans="1:12" ht="14.6" x14ac:dyDescent="0.4">
      <c r="A194" s="23"/>
      <c r="B194" s="15"/>
      <c r="C194" s="11"/>
      <c r="D194" s="8" t="s">
        <v>21</v>
      </c>
      <c r="E194" s="50" t="s">
        <v>139</v>
      </c>
      <c r="F194" s="51">
        <v>90</v>
      </c>
      <c r="G194" s="51">
        <v>19.07</v>
      </c>
      <c r="H194" s="51">
        <v>4.08</v>
      </c>
      <c r="I194" s="51">
        <v>2.15</v>
      </c>
      <c r="J194" s="51">
        <v>117.84</v>
      </c>
      <c r="K194" s="52" t="s">
        <v>141</v>
      </c>
      <c r="L194" s="51">
        <v>50.22</v>
      </c>
    </row>
    <row r="195" spans="1:12" ht="14.6" x14ac:dyDescent="0.4">
      <c r="A195" s="23"/>
      <c r="B195" s="15"/>
      <c r="C195" s="11"/>
      <c r="D195" s="6"/>
      <c r="E195" s="42" t="s">
        <v>52</v>
      </c>
      <c r="F195" s="43">
        <v>150</v>
      </c>
      <c r="G195" s="43">
        <v>4.4000000000000004</v>
      </c>
      <c r="H195" s="43">
        <v>6.19</v>
      </c>
      <c r="I195" s="43">
        <v>22.1</v>
      </c>
      <c r="J195" s="43">
        <v>160.18</v>
      </c>
      <c r="K195" s="44" t="s">
        <v>45</v>
      </c>
      <c r="L195" s="43">
        <v>13.83</v>
      </c>
    </row>
    <row r="196" spans="1:12" ht="14.6" x14ac:dyDescent="0.4">
      <c r="A196" s="23"/>
      <c r="B196" s="15"/>
      <c r="C196" s="11"/>
      <c r="D196" s="7" t="s">
        <v>22</v>
      </c>
      <c r="E196" s="42" t="s">
        <v>103</v>
      </c>
      <c r="F196" s="43">
        <v>200</v>
      </c>
      <c r="G196" s="43">
        <v>0.19</v>
      </c>
      <c r="H196" s="43">
        <v>0.04</v>
      </c>
      <c r="I196" s="43">
        <v>13.66</v>
      </c>
      <c r="J196" s="43">
        <v>54.55</v>
      </c>
      <c r="K196" s="44" t="s">
        <v>105</v>
      </c>
      <c r="L196" s="43">
        <v>2.0699999999999998</v>
      </c>
    </row>
    <row r="197" spans="1:12" ht="14.6" x14ac:dyDescent="0.4">
      <c r="A197" s="23"/>
      <c r="B197" s="15"/>
      <c r="C197" s="11"/>
      <c r="D197" s="7" t="s">
        <v>23</v>
      </c>
      <c r="E197" s="42" t="s">
        <v>41</v>
      </c>
      <c r="F197" s="43">
        <v>37.5</v>
      </c>
      <c r="G197" s="43">
        <v>2.85</v>
      </c>
      <c r="H197" s="43">
        <v>0.3</v>
      </c>
      <c r="I197" s="43">
        <v>18.45</v>
      </c>
      <c r="J197" s="43">
        <v>88.13</v>
      </c>
      <c r="K197" s="44"/>
      <c r="L197" s="43">
        <v>3.22</v>
      </c>
    </row>
    <row r="198" spans="1:12" ht="14.6" x14ac:dyDescent="0.4">
      <c r="A198" s="23"/>
      <c r="B198" s="15"/>
      <c r="C198" s="11"/>
      <c r="D198" s="7" t="s">
        <v>23</v>
      </c>
      <c r="E198" s="42" t="s">
        <v>42</v>
      </c>
      <c r="F198" s="43">
        <v>20</v>
      </c>
      <c r="G198" s="43">
        <v>1.32</v>
      </c>
      <c r="H198" s="43">
        <v>0.24</v>
      </c>
      <c r="I198" s="43">
        <v>6.68</v>
      </c>
      <c r="J198" s="43">
        <v>34.799999999999997</v>
      </c>
      <c r="K198" s="44"/>
      <c r="L198" s="43">
        <v>1.66</v>
      </c>
    </row>
    <row r="199" spans="1:12" ht="14.6" x14ac:dyDescent="0.4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6" x14ac:dyDescent="0.4">
      <c r="A200" s="23"/>
      <c r="B200" s="15"/>
      <c r="C200" s="11"/>
      <c r="D200" s="6"/>
      <c r="E200" s="42" t="s">
        <v>104</v>
      </c>
      <c r="F200" s="43">
        <v>120</v>
      </c>
      <c r="G200" s="43">
        <v>0.48</v>
      </c>
      <c r="H200" s="43">
        <v>0.48</v>
      </c>
      <c r="I200" s="43">
        <v>11.76</v>
      </c>
      <c r="J200" s="43">
        <v>56.4</v>
      </c>
      <c r="K200" s="44"/>
      <c r="L200" s="43">
        <v>10.41</v>
      </c>
    </row>
    <row r="201" spans="1:12" ht="14.6" x14ac:dyDescent="0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4">
      <c r="A202" s="24"/>
      <c r="B202" s="17"/>
      <c r="C202" s="8"/>
      <c r="D202" s="18" t="s">
        <v>33</v>
      </c>
      <c r="E202" s="9"/>
      <c r="F202" s="19">
        <f>SUM(F193:F201)</f>
        <v>677.5</v>
      </c>
      <c r="G202" s="19">
        <f t="shared" ref="G202:J202" si="86">SUM(G193:G201)</f>
        <v>29.240000000000002</v>
      </c>
      <c r="H202" s="19">
        <f t="shared" si="86"/>
        <v>14.38</v>
      </c>
      <c r="I202" s="19">
        <f t="shared" si="86"/>
        <v>80.440000000000012</v>
      </c>
      <c r="J202" s="19">
        <f t="shared" si="86"/>
        <v>566.21</v>
      </c>
      <c r="K202" s="25"/>
      <c r="L202" s="19">
        <f t="shared" ref="L202" si="87">SUM(L193:L201)</f>
        <v>83.749999999999986</v>
      </c>
    </row>
    <row r="203" spans="1:12" ht="14.6" x14ac:dyDescent="0.4">
      <c r="A203" s="26">
        <f>A193</f>
        <v>2</v>
      </c>
      <c r="B203" s="13">
        <f>B193</f>
        <v>5</v>
      </c>
      <c r="C203" s="10" t="s">
        <v>25</v>
      </c>
      <c r="D203" s="7" t="s">
        <v>26</v>
      </c>
      <c r="E203" s="42" t="s">
        <v>142</v>
      </c>
      <c r="F203" s="43">
        <v>70</v>
      </c>
      <c r="G203" s="43">
        <v>1.63</v>
      </c>
      <c r="H203" s="43">
        <v>14.84</v>
      </c>
      <c r="I203" s="43">
        <v>5.54</v>
      </c>
      <c r="J203" s="43">
        <v>162.44999999999999</v>
      </c>
      <c r="K203" s="44" t="s">
        <v>143</v>
      </c>
      <c r="L203" s="43">
        <v>6.9</v>
      </c>
    </row>
    <row r="204" spans="1:12" ht="14.6" x14ac:dyDescent="0.4">
      <c r="A204" s="23"/>
      <c r="B204" s="15"/>
      <c r="C204" s="11"/>
      <c r="D204" s="7" t="s">
        <v>27</v>
      </c>
      <c r="E204" s="42" t="s">
        <v>144</v>
      </c>
      <c r="F204" s="43">
        <v>200</v>
      </c>
      <c r="G204" s="43">
        <v>1.3</v>
      </c>
      <c r="H204" s="43">
        <v>1.99</v>
      </c>
      <c r="I204" s="43">
        <v>9.83</v>
      </c>
      <c r="J204" s="43">
        <v>61.75</v>
      </c>
      <c r="K204" s="44" t="s">
        <v>145</v>
      </c>
      <c r="L204" s="43">
        <v>2.77</v>
      </c>
    </row>
    <row r="205" spans="1:12" ht="14.6" x14ac:dyDescent="0.4">
      <c r="A205" s="23"/>
      <c r="B205" s="15"/>
      <c r="C205" s="11"/>
      <c r="D205" s="7" t="s">
        <v>28</v>
      </c>
      <c r="E205" s="50" t="s">
        <v>139</v>
      </c>
      <c r="F205" s="51">
        <v>90</v>
      </c>
      <c r="G205" s="51">
        <v>19.07</v>
      </c>
      <c r="H205" s="51">
        <v>4.08</v>
      </c>
      <c r="I205" s="51">
        <v>2.15</v>
      </c>
      <c r="J205" s="51">
        <v>117.84</v>
      </c>
      <c r="K205" s="52" t="s">
        <v>141</v>
      </c>
      <c r="L205" s="51">
        <v>50.22</v>
      </c>
    </row>
    <row r="206" spans="1:12" ht="14.6" x14ac:dyDescent="0.4">
      <c r="A206" s="23"/>
      <c r="B206" s="15"/>
      <c r="C206" s="11"/>
      <c r="D206" s="7" t="s">
        <v>29</v>
      </c>
      <c r="E206" s="42" t="s">
        <v>52</v>
      </c>
      <c r="F206" s="43">
        <v>150</v>
      </c>
      <c r="G206" s="43">
        <v>4.4000000000000004</v>
      </c>
      <c r="H206" s="43">
        <v>6.19</v>
      </c>
      <c r="I206" s="43">
        <v>22.1</v>
      </c>
      <c r="J206" s="43">
        <v>160.18</v>
      </c>
      <c r="K206" s="44" t="s">
        <v>45</v>
      </c>
      <c r="L206" s="43">
        <v>13.83</v>
      </c>
    </row>
    <row r="207" spans="1:12" ht="14.6" x14ac:dyDescent="0.4">
      <c r="A207" s="23"/>
      <c r="B207" s="15"/>
      <c r="C207" s="11"/>
      <c r="D207" s="7" t="s">
        <v>30</v>
      </c>
      <c r="E207" s="42" t="s">
        <v>61</v>
      </c>
      <c r="F207" s="43">
        <v>207</v>
      </c>
      <c r="G207" s="43">
        <v>0.25</v>
      </c>
      <c r="H207" s="43">
        <v>0.05</v>
      </c>
      <c r="I207" s="43">
        <v>13.85</v>
      </c>
      <c r="J207" s="43">
        <v>56.67</v>
      </c>
      <c r="K207" s="44" t="s">
        <v>62</v>
      </c>
      <c r="L207" s="43">
        <v>3.21</v>
      </c>
    </row>
    <row r="208" spans="1:12" ht="14.6" x14ac:dyDescent="0.4">
      <c r="A208" s="23"/>
      <c r="B208" s="15"/>
      <c r="C208" s="11"/>
      <c r="D208" s="7" t="s">
        <v>31</v>
      </c>
      <c r="E208" s="42" t="s">
        <v>41</v>
      </c>
      <c r="F208" s="43">
        <v>52.5</v>
      </c>
      <c r="G208" s="43">
        <v>3.99</v>
      </c>
      <c r="H208" s="43">
        <v>0.42</v>
      </c>
      <c r="I208" s="43">
        <v>25.83</v>
      </c>
      <c r="J208" s="43">
        <v>123.38</v>
      </c>
      <c r="K208" s="44"/>
      <c r="L208" s="43">
        <v>4.5</v>
      </c>
    </row>
    <row r="209" spans="1:12" ht="14.6" x14ac:dyDescent="0.4">
      <c r="A209" s="23"/>
      <c r="B209" s="15"/>
      <c r="C209" s="11"/>
      <c r="D209" s="7" t="s">
        <v>32</v>
      </c>
      <c r="E209" s="42" t="s">
        <v>42</v>
      </c>
      <c r="F209" s="43">
        <v>28</v>
      </c>
      <c r="G209" s="43">
        <v>1.85</v>
      </c>
      <c r="H209" s="43">
        <v>0.34</v>
      </c>
      <c r="I209" s="43">
        <v>9.35</v>
      </c>
      <c r="J209" s="43">
        <v>48.72</v>
      </c>
      <c r="K209" s="44"/>
      <c r="L209" s="43">
        <v>2.3199999999999998</v>
      </c>
    </row>
    <row r="210" spans="1:12" ht="14.6" x14ac:dyDescent="0.4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6" x14ac:dyDescent="0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6" x14ac:dyDescent="0.4">
      <c r="A212" s="24"/>
      <c r="B212" s="17"/>
      <c r="C212" s="8"/>
      <c r="D212" s="18" t="s">
        <v>33</v>
      </c>
      <c r="E212" s="9"/>
      <c r="F212" s="19">
        <f>SUM(F203:F211)</f>
        <v>797.5</v>
      </c>
      <c r="G212" s="19">
        <f t="shared" ref="G212:J212" si="88">SUM(G203:G211)</f>
        <v>32.49</v>
      </c>
      <c r="H212" s="19">
        <f t="shared" si="88"/>
        <v>27.91</v>
      </c>
      <c r="I212" s="19">
        <f t="shared" si="88"/>
        <v>88.65</v>
      </c>
      <c r="J212" s="19">
        <f t="shared" si="88"/>
        <v>730.99</v>
      </c>
      <c r="K212" s="25"/>
      <c r="L212" s="19">
        <f t="shared" ref="L212" si="89">SUM(L203:L211)</f>
        <v>83.749999999999986</v>
      </c>
    </row>
    <row r="213" spans="1:12" ht="14.6" x14ac:dyDescent="0.3">
      <c r="A213" s="29">
        <f>A193</f>
        <v>2</v>
      </c>
      <c r="B213" s="30">
        <f>B193</f>
        <v>5</v>
      </c>
      <c r="C213" s="55" t="s">
        <v>4</v>
      </c>
      <c r="D213" s="56"/>
      <c r="E213" s="31"/>
      <c r="F213" s="32">
        <f>F202+F212</f>
        <v>1475</v>
      </c>
      <c r="G213" s="32">
        <f t="shared" ref="G213" si="90">G202+G212</f>
        <v>61.730000000000004</v>
      </c>
      <c r="H213" s="32">
        <f t="shared" ref="H213" si="91">H202+H212</f>
        <v>42.29</v>
      </c>
      <c r="I213" s="32">
        <f t="shared" ref="I213" si="92">I202+I212</f>
        <v>169.09000000000003</v>
      </c>
      <c r="J213" s="32">
        <f t="shared" ref="J213:L213" si="93">J202+J212</f>
        <v>1297.2</v>
      </c>
      <c r="K213" s="32"/>
      <c r="L213" s="32">
        <f t="shared" si="93"/>
        <v>167.49999999999997</v>
      </c>
    </row>
    <row r="214" spans="1:12" x14ac:dyDescent="0.3">
      <c r="A214" s="27"/>
      <c r="B214" s="28"/>
      <c r="C214" s="57" t="s">
        <v>5</v>
      </c>
      <c r="D214" s="57"/>
      <c r="E214" s="57"/>
      <c r="F214" s="34">
        <f>(F25+F46+F67+F88+F109+F130+F151+F172+F192+F213)/(IF(F25=0,0,1)+IF(F46=0,0,1)+IF(F67=0,0,1)+IF(F88=0,0,1)+IF(F109=0,0,1)+IF(F130=0,0,1)+IF(F151=0,0,1)+IF(F172=0,0,1)+IF(F192=0,0,1)+IF(F213=0,0,1))</f>
        <v>1437.59</v>
      </c>
      <c r="G214" s="34">
        <f>(G25+G46+G67+G88+G109+G130+G151+G172+G192+G213)/(IF(G25=0,0,1)+IF(G46=0,0,1)+IF(G67=0,0,1)+IF(G88=0,0,1)+IF(G109=0,0,1)+IF(G130=0,0,1)+IF(G151=0,0,1)+IF(G172=0,0,1)+IF(G192=0,0,1)+IF(G213=0,0,1))</f>
        <v>57.814300000000003</v>
      </c>
      <c r="H214" s="34">
        <f>(H25+H46+H67+H88+H109+H130+H151+H172+H192+H213)/(IF(H25=0,0,1)+IF(H46=0,0,1)+IF(H67=0,0,1)+IF(H88=0,0,1)+IF(H109=0,0,1)+IF(H130=0,0,1)+IF(H151=0,0,1)+IF(H172=0,0,1)+IF(H192=0,0,1)+IF(H213=0,0,1))</f>
        <v>58.633000000000003</v>
      </c>
      <c r="I214" s="34">
        <f>(I25+I46+I67+I88+I109+I130+I151+I172+I192+I213)/(IF(I25=0,0,1)+IF(I46=0,0,1)+IF(I67=0,0,1)+IF(I88=0,0,1)+IF(I109=0,0,1)+IF(I130=0,0,1)+IF(I151=0,0,1)+IF(I172=0,0,1)+IF(I192=0,0,1)+IF(I213=0,0,1))</f>
        <v>210.09699999999998</v>
      </c>
      <c r="J214" s="34">
        <f>(J25+J46+J67+J88+J109+J130+J151+J172+J192+J213)/(IF(J25=0,0,1)+IF(J46=0,0,1)+IF(J67=0,0,1)+IF(J88=0,0,1)+IF(J109=0,0,1)+IF(J130=0,0,1)+IF(J151=0,0,1)+IF(J172=0,0,1)+IF(J192=0,0,1)+IF(J213=0,0,1))</f>
        <v>1580.0283999999999</v>
      </c>
      <c r="K214" s="34"/>
      <c r="L214" s="34">
        <f>(L25+L46+L67+L88+L109+L130+L151+L172+L192+L213)/(IF(L25=0,0,1)+IF(L46=0,0,1)+IF(L67=0,0,1)+IF(L88=0,0,1)+IF(L109=0,0,1)+IF(L130=0,0,1)+IF(L151=0,0,1)+IF(L172=0,0,1)+IF(L192=0,0,1)+IF(L213=0,0,1))</f>
        <v>167.5</v>
      </c>
    </row>
  </sheetData>
  <mergeCells count="14">
    <mergeCell ref="C1:E1"/>
    <mergeCell ref="H1:K1"/>
    <mergeCell ref="H2:K2"/>
    <mergeCell ref="C46:D46"/>
    <mergeCell ref="C67:D67"/>
    <mergeCell ref="C88:D88"/>
    <mergeCell ref="C109:D109"/>
    <mergeCell ref="C25:D25"/>
    <mergeCell ref="C214:E214"/>
    <mergeCell ref="C213:D213"/>
    <mergeCell ref="C130:D130"/>
    <mergeCell ref="C151:D151"/>
    <mergeCell ref="C172:D172"/>
    <mergeCell ref="C192:D19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1</cp:lastModifiedBy>
  <cp:lastPrinted>2023-10-12T05:02:53Z</cp:lastPrinted>
  <dcterms:created xsi:type="dcterms:W3CDTF">2022-05-16T14:23:56Z</dcterms:created>
  <dcterms:modified xsi:type="dcterms:W3CDTF">2023-11-07T06:45:49Z</dcterms:modified>
</cp:coreProperties>
</file>